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PAGINA INTERNET 2018\5Fiscal\IndicadoresFiscales\"/>
    </mc:Choice>
  </mc:AlternateContent>
  <bookViews>
    <workbookView xWindow="0" yWindow="0" windowWidth="21600" windowHeight="9735" tabRatio="751" firstSheet="2" activeTab="4"/>
  </bookViews>
  <sheets>
    <sheet name="INPC_BASE54=100" sheetId="1" state="hidden" r:id="rId1"/>
    <sheet name="INPC_BASE1994=100" sheetId="2" state="hidden" r:id="rId2"/>
    <sheet name="INPC_BASE2002=100" sheetId="3" r:id="rId3"/>
    <sheet name="INPC_BASE2010=100" sheetId="5" r:id="rId4"/>
    <sheet name="INPC_BASE2018=100" sheetId="6" r:id="rId5"/>
    <sheet name="INPC_BASE94=100 SUA" sheetId="4" state="hidden" r:id="rId6"/>
  </sheets>
  <definedNames>
    <definedName name="_xlnm.Print_Area" localSheetId="1">'INPC_BASE1994=100'!$A$1:$N$57</definedName>
    <definedName name="_xlnm.Print_Area" localSheetId="2">'INPC_BASE2002=100'!$A$1:$N$68</definedName>
    <definedName name="_xlnm.Print_Area" localSheetId="3">'INPC_BASE2010=100'!$A$1:$N$75</definedName>
    <definedName name="_xlnm.Print_Area" localSheetId="4">'INPC_BASE2018=100'!$A$1:$N$75</definedName>
    <definedName name="_xlnm.Print_Area" localSheetId="0">'INPC_BASE54=100'!$A$3:$N$52</definedName>
    <definedName name="_xlnm.Print_Area" localSheetId="5">'INPC_BASE94=100 SUA'!$A$1:$N$17</definedName>
  </definedNames>
  <calcPr calcId="152511" concurrentCalc="0"/>
</workbook>
</file>

<file path=xl/calcChain.xml><?xml version="1.0" encoding="utf-8"?>
<calcChain xmlns="http://schemas.openxmlformats.org/spreadsheetml/2006/main">
  <c r="E74" i="6" l="1"/>
  <c r="F74" i="6"/>
  <c r="H74" i="6"/>
  <c r="G74" i="6"/>
  <c r="D74" i="6"/>
  <c r="C74" i="6"/>
  <c r="B74" i="6"/>
  <c r="M73" i="6"/>
  <c r="L73" i="6"/>
  <c r="K73" i="6"/>
  <c r="J73" i="6"/>
  <c r="I73" i="6"/>
  <c r="H73" i="6"/>
  <c r="G73" i="6"/>
  <c r="F73" i="6"/>
  <c r="E73" i="6"/>
  <c r="D73" i="6"/>
  <c r="C73" i="6"/>
  <c r="B73" i="6"/>
  <c r="M72" i="6"/>
  <c r="L72" i="6"/>
  <c r="K72" i="6"/>
  <c r="J72" i="6"/>
  <c r="I72" i="6"/>
  <c r="H72" i="6"/>
  <c r="G72" i="6"/>
  <c r="F72" i="6"/>
  <c r="E72" i="6"/>
  <c r="D72" i="6"/>
  <c r="C72" i="6"/>
  <c r="B72" i="6"/>
  <c r="M71" i="6"/>
  <c r="L71" i="6"/>
  <c r="K71" i="6"/>
  <c r="J71" i="6"/>
  <c r="I71" i="6"/>
  <c r="H71" i="6"/>
  <c r="G71" i="6"/>
  <c r="F71" i="6"/>
  <c r="E71" i="6"/>
  <c r="D71" i="6"/>
  <c r="C71" i="6"/>
  <c r="B71" i="6"/>
  <c r="M70" i="6"/>
  <c r="L70" i="6"/>
  <c r="K70" i="6"/>
  <c r="J70" i="6"/>
  <c r="I70" i="6"/>
  <c r="H70" i="6"/>
  <c r="G70" i="6"/>
  <c r="F70" i="6"/>
  <c r="E70" i="6"/>
  <c r="D70" i="6"/>
  <c r="C70" i="6"/>
  <c r="B70" i="6"/>
  <c r="M69" i="6"/>
  <c r="L69" i="6"/>
  <c r="K69" i="6"/>
  <c r="J69" i="6"/>
  <c r="I69" i="6"/>
  <c r="H69" i="6"/>
  <c r="G69" i="6"/>
  <c r="F69" i="6"/>
  <c r="E69" i="6"/>
  <c r="D69" i="6"/>
  <c r="C69" i="6"/>
  <c r="B69" i="6"/>
  <c r="M68" i="6"/>
  <c r="L68" i="6"/>
  <c r="K68" i="6"/>
  <c r="J68" i="6"/>
  <c r="I68" i="6"/>
  <c r="H68" i="6"/>
  <c r="G68" i="6"/>
  <c r="F68" i="6"/>
  <c r="E68" i="6"/>
  <c r="D68" i="6"/>
  <c r="C68" i="6"/>
  <c r="B68" i="6"/>
  <c r="M67" i="6"/>
  <c r="L67" i="6"/>
  <c r="K67" i="6"/>
  <c r="J67" i="6"/>
  <c r="I67" i="6"/>
  <c r="H67" i="6"/>
  <c r="G67" i="6"/>
  <c r="F67" i="6"/>
  <c r="E67" i="6"/>
  <c r="D67" i="6"/>
  <c r="C67" i="6"/>
  <c r="B67" i="6"/>
  <c r="M66" i="6"/>
  <c r="L66" i="6"/>
  <c r="K66" i="6"/>
  <c r="J66" i="6"/>
  <c r="I66" i="6"/>
  <c r="H66" i="6"/>
  <c r="G66" i="6"/>
  <c r="F66" i="6"/>
  <c r="E66" i="6"/>
  <c r="D66" i="6"/>
  <c r="C66" i="6"/>
  <c r="B66" i="6"/>
  <c r="M65" i="6"/>
  <c r="L65" i="6"/>
  <c r="K65" i="6"/>
  <c r="J65" i="6"/>
  <c r="I65" i="6"/>
  <c r="H65" i="6"/>
  <c r="G65" i="6"/>
  <c r="F65" i="6"/>
  <c r="E65" i="6"/>
  <c r="D65" i="6"/>
  <c r="C65" i="6"/>
  <c r="B65" i="6"/>
  <c r="M64" i="6"/>
  <c r="L64" i="6"/>
  <c r="K64" i="6"/>
  <c r="J64" i="6"/>
  <c r="I64" i="6"/>
  <c r="H64" i="6"/>
  <c r="G64" i="6"/>
  <c r="F64" i="6"/>
  <c r="E64" i="6"/>
  <c r="D64" i="6"/>
  <c r="C64" i="6"/>
  <c r="B64" i="6"/>
  <c r="M63" i="6"/>
  <c r="L63" i="6"/>
  <c r="K63" i="6"/>
  <c r="J63" i="6"/>
  <c r="I63" i="6"/>
  <c r="H63" i="6"/>
  <c r="G63" i="6"/>
  <c r="F63" i="6"/>
  <c r="E63" i="6"/>
  <c r="D63" i="6"/>
  <c r="C63" i="6"/>
  <c r="B63" i="6"/>
  <c r="M62" i="6"/>
  <c r="L62" i="6"/>
  <c r="K62" i="6"/>
  <c r="J62" i="6"/>
  <c r="I62" i="6"/>
  <c r="H62" i="6"/>
  <c r="G62" i="6"/>
  <c r="F62" i="6"/>
  <c r="E62" i="6"/>
  <c r="D62" i="6"/>
  <c r="C62" i="6"/>
  <c r="B62" i="6"/>
  <c r="M61" i="6"/>
  <c r="L61" i="6"/>
  <c r="K61" i="6"/>
  <c r="J61" i="6"/>
  <c r="I61" i="6"/>
  <c r="H61" i="6"/>
  <c r="G61" i="6"/>
  <c r="F61" i="6"/>
  <c r="E61" i="6"/>
  <c r="D61" i="6"/>
  <c r="C61" i="6"/>
  <c r="B61" i="6"/>
  <c r="M60" i="6"/>
  <c r="L60" i="6"/>
  <c r="K60" i="6"/>
  <c r="J60" i="6"/>
  <c r="I60" i="6"/>
  <c r="H60" i="6"/>
  <c r="G60" i="6"/>
  <c r="F60" i="6"/>
  <c r="E60" i="6"/>
  <c r="D60" i="6"/>
  <c r="C60" i="6"/>
  <c r="B60" i="6"/>
  <c r="M59" i="6"/>
  <c r="L59" i="6"/>
  <c r="K59" i="6"/>
  <c r="J59" i="6"/>
  <c r="I59" i="6"/>
  <c r="H59" i="6"/>
  <c r="G59" i="6"/>
  <c r="F59" i="6"/>
  <c r="E59" i="6"/>
  <c r="D59" i="6"/>
  <c r="C59" i="6"/>
  <c r="B59" i="6"/>
  <c r="M58" i="6"/>
  <c r="L58" i="6"/>
  <c r="K58" i="6"/>
  <c r="J58" i="6"/>
  <c r="I58" i="6"/>
  <c r="H58" i="6"/>
  <c r="G58" i="6"/>
  <c r="F58" i="6"/>
  <c r="E58" i="6"/>
  <c r="D58" i="6"/>
  <c r="C58" i="6"/>
  <c r="B58" i="6"/>
  <c r="M57" i="6"/>
  <c r="L57" i="6"/>
  <c r="K57" i="6"/>
  <c r="J57" i="6"/>
  <c r="I57" i="6"/>
  <c r="H57" i="6"/>
  <c r="G57" i="6"/>
  <c r="F57" i="6"/>
  <c r="E57" i="6"/>
  <c r="D57" i="6"/>
  <c r="C57" i="6"/>
  <c r="B57" i="6"/>
  <c r="M56" i="6"/>
  <c r="L56" i="6"/>
  <c r="K56" i="6"/>
  <c r="J56" i="6"/>
  <c r="I56" i="6"/>
  <c r="H56" i="6"/>
  <c r="G56" i="6"/>
  <c r="F56" i="6"/>
  <c r="E56" i="6"/>
  <c r="D56" i="6"/>
  <c r="C56" i="6"/>
  <c r="B56" i="6"/>
  <c r="M55" i="6"/>
  <c r="L55" i="6"/>
  <c r="K55" i="6"/>
  <c r="J55" i="6"/>
  <c r="I55" i="6"/>
  <c r="H55" i="6"/>
  <c r="G55" i="6"/>
  <c r="F55" i="6"/>
  <c r="E55" i="6"/>
  <c r="D55" i="6"/>
  <c r="C55" i="6"/>
  <c r="B55" i="6"/>
  <c r="M54" i="6"/>
  <c r="L54" i="6"/>
  <c r="K54" i="6"/>
  <c r="J54" i="6"/>
  <c r="I54" i="6"/>
  <c r="H54" i="6"/>
  <c r="G54" i="6"/>
  <c r="F54" i="6"/>
  <c r="E54" i="6"/>
  <c r="D54" i="6"/>
  <c r="C54" i="6"/>
  <c r="B54" i="6"/>
  <c r="M53" i="6"/>
  <c r="L53" i="6"/>
  <c r="K53" i="6"/>
  <c r="J53" i="6"/>
  <c r="I53" i="6"/>
  <c r="H53" i="6"/>
  <c r="G53" i="6"/>
  <c r="F53" i="6"/>
  <c r="E53" i="6"/>
  <c r="D53" i="6"/>
  <c r="C53" i="6"/>
  <c r="B53" i="6"/>
  <c r="M52" i="6"/>
  <c r="L52" i="6"/>
  <c r="K52" i="6"/>
  <c r="J52" i="6"/>
  <c r="I52" i="6"/>
  <c r="H52" i="6"/>
  <c r="G52" i="6"/>
  <c r="F52" i="6"/>
  <c r="E52" i="6"/>
  <c r="D52" i="6"/>
  <c r="C52" i="6"/>
  <c r="B52" i="6"/>
  <c r="M51" i="6"/>
  <c r="L51" i="6"/>
  <c r="K51" i="6"/>
  <c r="J51" i="6"/>
  <c r="I51" i="6"/>
  <c r="H51" i="6"/>
  <c r="G51" i="6"/>
  <c r="F51" i="6"/>
  <c r="E51" i="6"/>
  <c r="D51" i="6"/>
  <c r="C51" i="6"/>
  <c r="B51" i="6"/>
  <c r="M50" i="6"/>
  <c r="L50" i="6"/>
  <c r="K50" i="6"/>
  <c r="J50" i="6"/>
  <c r="I50" i="6"/>
  <c r="H50" i="6"/>
  <c r="G50" i="6"/>
  <c r="F50" i="6"/>
  <c r="E50" i="6"/>
  <c r="D50" i="6"/>
  <c r="C50" i="6"/>
  <c r="B50" i="6"/>
  <c r="M49" i="6"/>
  <c r="L49" i="6"/>
  <c r="K49" i="6"/>
  <c r="J49" i="6"/>
  <c r="I49" i="6"/>
  <c r="H49" i="6"/>
  <c r="G49" i="6"/>
  <c r="F49" i="6"/>
  <c r="E49" i="6"/>
  <c r="D49" i="6"/>
  <c r="C49" i="6"/>
  <c r="B49" i="6"/>
  <c r="M48" i="6"/>
  <c r="L48" i="6"/>
  <c r="K48" i="6"/>
  <c r="J48" i="6"/>
  <c r="I48" i="6"/>
  <c r="H48" i="6"/>
  <c r="G48" i="6"/>
  <c r="F48" i="6"/>
  <c r="E48" i="6"/>
  <c r="D48" i="6"/>
  <c r="C48" i="6"/>
  <c r="B48" i="6"/>
  <c r="M47" i="6"/>
  <c r="L47" i="6"/>
  <c r="K47" i="6"/>
  <c r="J47" i="6"/>
  <c r="I47" i="6"/>
  <c r="H47" i="6"/>
  <c r="G47" i="6"/>
  <c r="F47" i="6"/>
  <c r="E47" i="6"/>
  <c r="D47" i="6"/>
  <c r="C47" i="6"/>
  <c r="B47" i="6"/>
  <c r="M46" i="6"/>
  <c r="L46" i="6"/>
  <c r="K46" i="6"/>
  <c r="J46" i="6"/>
  <c r="I46" i="6"/>
  <c r="H46" i="6"/>
  <c r="G46" i="6"/>
  <c r="F46" i="6"/>
  <c r="E46" i="6"/>
  <c r="D46" i="6"/>
  <c r="C46" i="6"/>
  <c r="B46" i="6"/>
  <c r="M45" i="6"/>
  <c r="L45" i="6"/>
  <c r="K45" i="6"/>
  <c r="J45" i="6"/>
  <c r="I45" i="6"/>
  <c r="H45" i="6"/>
  <c r="G45" i="6"/>
  <c r="F45" i="6"/>
  <c r="E45" i="6"/>
  <c r="D45" i="6"/>
  <c r="C45" i="6"/>
  <c r="B45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M37" i="6"/>
  <c r="L37" i="6"/>
  <c r="K37" i="6"/>
  <c r="J37" i="6"/>
  <c r="I37" i="6"/>
  <c r="H37" i="6"/>
  <c r="G37" i="6"/>
  <c r="F37" i="6"/>
  <c r="E37" i="6"/>
  <c r="D37" i="6"/>
  <c r="C37" i="6"/>
  <c r="B37" i="6"/>
  <c r="M36" i="6"/>
  <c r="L36" i="6"/>
  <c r="K36" i="6"/>
  <c r="J36" i="6"/>
  <c r="I36" i="6"/>
  <c r="H36" i="6"/>
  <c r="G36" i="6"/>
  <c r="F36" i="6"/>
  <c r="E36" i="6"/>
  <c r="D36" i="6"/>
  <c r="C36" i="6"/>
  <c r="B36" i="6"/>
  <c r="M35" i="6"/>
  <c r="L35" i="6"/>
  <c r="K35" i="6"/>
  <c r="J35" i="6"/>
  <c r="I35" i="6"/>
  <c r="H35" i="6"/>
  <c r="G35" i="6"/>
  <c r="F35" i="6"/>
  <c r="E35" i="6"/>
  <c r="D35" i="6"/>
  <c r="C35" i="6"/>
  <c r="B35" i="6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L33" i="6"/>
  <c r="K33" i="6"/>
  <c r="J33" i="6"/>
  <c r="I33" i="6"/>
  <c r="H33" i="6"/>
  <c r="G33" i="6"/>
  <c r="F33" i="6"/>
  <c r="E33" i="6"/>
  <c r="D33" i="6"/>
  <c r="C33" i="6"/>
  <c r="B33" i="6"/>
  <c r="M32" i="6"/>
  <c r="L32" i="6"/>
  <c r="K32" i="6"/>
  <c r="J32" i="6"/>
  <c r="I32" i="6"/>
  <c r="H32" i="6"/>
  <c r="G32" i="6"/>
  <c r="F32" i="6"/>
  <c r="E32" i="6"/>
  <c r="D32" i="6"/>
  <c r="C32" i="6"/>
  <c r="B32" i="6"/>
  <c r="M31" i="6"/>
  <c r="L31" i="6"/>
  <c r="K31" i="6"/>
  <c r="J31" i="6"/>
  <c r="I31" i="6"/>
  <c r="H31" i="6"/>
  <c r="G31" i="6"/>
  <c r="F31" i="6"/>
  <c r="E31" i="6"/>
  <c r="D31" i="6"/>
  <c r="C31" i="6"/>
  <c r="B31" i="6"/>
  <c r="M30" i="6"/>
  <c r="L30" i="6"/>
  <c r="K30" i="6"/>
  <c r="J30" i="6"/>
  <c r="I30" i="6"/>
  <c r="H30" i="6"/>
  <c r="G30" i="6"/>
  <c r="F30" i="6"/>
  <c r="E30" i="6"/>
  <c r="D30" i="6"/>
  <c r="C30" i="6"/>
  <c r="B30" i="6"/>
  <c r="M29" i="6"/>
  <c r="L29" i="6"/>
  <c r="K29" i="6"/>
  <c r="J29" i="6"/>
  <c r="I29" i="6"/>
  <c r="H29" i="6"/>
  <c r="G29" i="6"/>
  <c r="F29" i="6"/>
  <c r="E29" i="6"/>
  <c r="D29" i="6"/>
  <c r="C29" i="6"/>
  <c r="B29" i="6"/>
  <c r="M28" i="6"/>
  <c r="L28" i="6"/>
  <c r="K28" i="6"/>
  <c r="J28" i="6"/>
  <c r="I28" i="6"/>
  <c r="H28" i="6"/>
  <c r="G28" i="6"/>
  <c r="F28" i="6"/>
  <c r="E28" i="6"/>
  <c r="D28" i="6"/>
  <c r="C28" i="6"/>
  <c r="B28" i="6"/>
  <c r="M27" i="6"/>
  <c r="L27" i="6"/>
  <c r="K27" i="6"/>
  <c r="J27" i="6"/>
  <c r="I27" i="6"/>
  <c r="H27" i="6"/>
  <c r="G27" i="6"/>
  <c r="F27" i="6"/>
  <c r="E27" i="6"/>
  <c r="D27" i="6"/>
  <c r="C27" i="6"/>
  <c r="B27" i="6"/>
  <c r="M26" i="6"/>
  <c r="L26" i="6"/>
  <c r="K26" i="6"/>
  <c r="J26" i="6"/>
  <c r="I26" i="6"/>
  <c r="H26" i="6"/>
  <c r="G26" i="6"/>
  <c r="F26" i="6"/>
  <c r="E26" i="6"/>
  <c r="D26" i="6"/>
  <c r="C26" i="6"/>
  <c r="B26" i="6"/>
  <c r="M25" i="6"/>
  <c r="L25" i="6"/>
  <c r="K25" i="6"/>
  <c r="J25" i="6"/>
  <c r="I25" i="6"/>
  <c r="H25" i="6"/>
  <c r="G25" i="6"/>
  <c r="F25" i="6"/>
  <c r="E25" i="6"/>
  <c r="D25" i="6"/>
  <c r="C25" i="6"/>
  <c r="B25" i="6"/>
  <c r="M24" i="6"/>
  <c r="L24" i="6"/>
  <c r="K24" i="6"/>
  <c r="J24" i="6"/>
  <c r="I24" i="6"/>
  <c r="H24" i="6"/>
  <c r="G24" i="6"/>
  <c r="F24" i="6"/>
  <c r="E24" i="6"/>
  <c r="D24" i="6"/>
  <c r="C24" i="6"/>
  <c r="B24" i="6"/>
  <c r="M23" i="6"/>
  <c r="L23" i="6"/>
  <c r="K23" i="6"/>
  <c r="J23" i="6"/>
  <c r="I23" i="6"/>
  <c r="H23" i="6"/>
  <c r="G23" i="6"/>
  <c r="F23" i="6"/>
  <c r="E23" i="6"/>
  <c r="D23" i="6"/>
  <c r="C23" i="6"/>
  <c r="B23" i="6"/>
  <c r="M22" i="6"/>
  <c r="L22" i="6"/>
  <c r="K22" i="6"/>
  <c r="J22" i="6"/>
  <c r="I22" i="6"/>
  <c r="H22" i="6"/>
  <c r="G22" i="6"/>
  <c r="F22" i="6"/>
  <c r="E22" i="6"/>
  <c r="D22" i="6"/>
  <c r="C22" i="6"/>
  <c r="B22" i="6"/>
  <c r="M21" i="6"/>
  <c r="L21" i="6"/>
  <c r="K21" i="6"/>
  <c r="J21" i="6"/>
  <c r="I21" i="6"/>
  <c r="H21" i="6"/>
  <c r="G21" i="6"/>
  <c r="F21" i="6"/>
  <c r="E21" i="6"/>
  <c r="D21" i="6"/>
  <c r="C21" i="6"/>
  <c r="B21" i="6"/>
  <c r="M20" i="6"/>
  <c r="L20" i="6"/>
  <c r="K20" i="6"/>
  <c r="J20" i="6"/>
  <c r="I20" i="6"/>
  <c r="H20" i="6"/>
  <c r="G20" i="6"/>
  <c r="F20" i="6"/>
  <c r="E20" i="6"/>
  <c r="D20" i="6"/>
  <c r="C20" i="6"/>
  <c r="B20" i="6"/>
  <c r="M19" i="6"/>
  <c r="L19" i="6"/>
  <c r="K19" i="6"/>
  <c r="J19" i="6"/>
  <c r="I19" i="6"/>
  <c r="H19" i="6"/>
  <c r="G19" i="6"/>
  <c r="F19" i="6"/>
  <c r="E19" i="6"/>
  <c r="D19" i="6"/>
  <c r="C19" i="6"/>
  <c r="B19" i="6"/>
  <c r="M18" i="6"/>
  <c r="L18" i="6"/>
  <c r="K18" i="6"/>
  <c r="J18" i="6"/>
  <c r="I18" i="6"/>
  <c r="H18" i="6"/>
  <c r="G18" i="6"/>
  <c r="F18" i="6"/>
  <c r="E18" i="6"/>
  <c r="D18" i="6"/>
  <c r="C18" i="6"/>
  <c r="B18" i="6"/>
  <c r="M17" i="6"/>
  <c r="L17" i="6"/>
  <c r="K17" i="6"/>
  <c r="J17" i="6"/>
  <c r="I17" i="6"/>
  <c r="H17" i="6"/>
  <c r="G17" i="6"/>
  <c r="F17" i="6"/>
  <c r="E17" i="6"/>
  <c r="D17" i="6"/>
  <c r="C17" i="6"/>
  <c r="B17" i="6"/>
  <c r="M16" i="6"/>
  <c r="L16" i="6"/>
  <c r="K16" i="6"/>
  <c r="J16" i="6"/>
  <c r="I16" i="6"/>
  <c r="H16" i="6"/>
  <c r="G16" i="6"/>
  <c r="F16" i="6"/>
  <c r="E16" i="6"/>
  <c r="D16" i="6"/>
  <c r="C16" i="6"/>
  <c r="B16" i="6"/>
  <c r="M15" i="6"/>
  <c r="L15" i="6"/>
  <c r="K15" i="6"/>
  <c r="J15" i="6"/>
  <c r="I15" i="6"/>
  <c r="H15" i="6"/>
  <c r="G15" i="6"/>
  <c r="F15" i="6"/>
  <c r="E15" i="6"/>
  <c r="D15" i="6"/>
  <c r="C15" i="6"/>
  <c r="B15" i="6"/>
  <c r="M14" i="6"/>
  <c r="L14" i="6"/>
  <c r="K14" i="6"/>
  <c r="J14" i="6"/>
  <c r="I14" i="6"/>
  <c r="H14" i="6"/>
  <c r="G14" i="6"/>
  <c r="F14" i="6"/>
  <c r="E14" i="6"/>
  <c r="D14" i="6"/>
  <c r="C14" i="6"/>
  <c r="B14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L11" i="6"/>
  <c r="K11" i="6"/>
  <c r="J11" i="6"/>
  <c r="I11" i="6"/>
  <c r="H11" i="6"/>
  <c r="G11" i="6"/>
  <c r="F11" i="6"/>
  <c r="E11" i="6"/>
  <c r="D11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/>
  <c r="B10" i="6"/>
  <c r="M9" i="6"/>
  <c r="L9" i="6"/>
  <c r="K9" i="6"/>
  <c r="J9" i="6"/>
  <c r="I9" i="6"/>
  <c r="H9" i="6"/>
  <c r="G9" i="6"/>
  <c r="F9" i="6"/>
  <c r="E9" i="6"/>
  <c r="D9" i="6"/>
  <c r="C9" i="6"/>
  <c r="B9" i="6"/>
  <c r="M8" i="6"/>
  <c r="L8" i="6"/>
  <c r="K8" i="6"/>
  <c r="J8" i="6"/>
  <c r="I8" i="6"/>
  <c r="H8" i="6"/>
  <c r="G8" i="6"/>
  <c r="F8" i="6"/>
  <c r="E8" i="6"/>
  <c r="D8" i="6"/>
  <c r="C8" i="6"/>
  <c r="B8" i="6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C4" i="6"/>
  <c r="B75" i="6"/>
  <c r="C4" i="5"/>
  <c r="D65" i="5"/>
  <c r="C49" i="2"/>
  <c r="B49" i="2"/>
  <c r="M48" i="2"/>
  <c r="L48" i="2"/>
  <c r="K48" i="2"/>
  <c r="J48" i="2"/>
  <c r="I48" i="2"/>
  <c r="H48" i="2"/>
  <c r="G48" i="2"/>
  <c r="F48" i="2"/>
  <c r="E48" i="2"/>
  <c r="D48" i="2"/>
  <c r="C48" i="2"/>
  <c r="B48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E24" i="2"/>
  <c r="D24" i="2"/>
  <c r="C24" i="2"/>
  <c r="B24" i="2"/>
  <c r="M23" i="2"/>
  <c r="L23" i="2"/>
  <c r="K23" i="2"/>
  <c r="J23" i="2"/>
  <c r="I23" i="2"/>
  <c r="H23" i="2"/>
  <c r="G23" i="2"/>
  <c r="F23" i="2"/>
  <c r="E23" i="2"/>
  <c r="D23" i="2"/>
  <c r="C23" i="2"/>
  <c r="B23" i="2"/>
  <c r="M22" i="2"/>
  <c r="L22" i="2"/>
  <c r="K22" i="2"/>
  <c r="J22" i="2"/>
  <c r="I22" i="2"/>
  <c r="H22" i="2"/>
  <c r="G22" i="2"/>
  <c r="F22" i="2"/>
  <c r="E22" i="2"/>
  <c r="D22" i="2"/>
  <c r="C22" i="2"/>
  <c r="B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5" i="2"/>
  <c r="L5" i="2"/>
  <c r="K5" i="2"/>
  <c r="J5" i="2"/>
  <c r="I5" i="2"/>
  <c r="H5" i="2"/>
  <c r="G5" i="2"/>
  <c r="F5" i="2"/>
  <c r="E5" i="2"/>
  <c r="D5" i="2"/>
  <c r="C5" i="2"/>
  <c r="B5" i="2"/>
  <c r="M4" i="2"/>
  <c r="L4" i="2"/>
  <c r="K4" i="2"/>
  <c r="J4" i="2"/>
  <c r="I4" i="2"/>
  <c r="H4" i="2"/>
  <c r="G4" i="2"/>
  <c r="F4" i="2"/>
  <c r="E4" i="2"/>
  <c r="D4" i="2"/>
  <c r="C4" i="2"/>
  <c r="B4" i="2"/>
  <c r="B75" i="5"/>
  <c r="O56" i="2"/>
  <c r="O55" i="2"/>
  <c r="O54" i="2"/>
  <c r="O53" i="2"/>
  <c r="O52" i="2"/>
  <c r="O51" i="2"/>
  <c r="C4" i="3"/>
  <c r="J56" i="2"/>
  <c r="B15" i="4"/>
  <c r="B68" i="3"/>
  <c r="D62" i="5"/>
  <c r="L56" i="3"/>
  <c r="L56" i="5"/>
  <c r="E61" i="5"/>
  <c r="D44" i="3"/>
  <c r="D44" i="5"/>
  <c r="L11" i="3"/>
  <c r="L11" i="5"/>
  <c r="J19" i="3"/>
  <c r="J19" i="5"/>
  <c r="J46" i="3"/>
  <c r="J46" i="5"/>
  <c r="E54" i="3"/>
  <c r="E54" i="5"/>
  <c r="L59" i="5"/>
  <c r="D54" i="3"/>
  <c r="D54" i="5"/>
  <c r="G65" i="5"/>
  <c r="M64" i="5"/>
  <c r="F63" i="5"/>
  <c r="F6" i="3"/>
  <c r="F6" i="5"/>
  <c r="L8" i="3"/>
  <c r="L8" i="5"/>
  <c r="F25" i="3"/>
  <c r="F25" i="5"/>
  <c r="L52" i="3"/>
  <c r="L52" i="5"/>
  <c r="H55" i="3"/>
  <c r="H55" i="5"/>
  <c r="D26" i="3"/>
  <c r="D26" i="5"/>
  <c r="L36" i="3"/>
  <c r="L36" i="5"/>
  <c r="I16" i="3"/>
  <c r="I16" i="5"/>
  <c r="H53" i="3"/>
  <c r="H53" i="5"/>
  <c r="D56" i="3"/>
  <c r="D56" i="5"/>
  <c r="H10" i="3"/>
  <c r="H10" i="5"/>
  <c r="L28" i="3"/>
  <c r="L28" i="5"/>
  <c r="H51" i="3"/>
  <c r="H51" i="5"/>
  <c r="M56" i="3"/>
  <c r="M56" i="5"/>
  <c r="B17" i="3"/>
  <c r="B17" i="5"/>
  <c r="J12" i="3"/>
  <c r="J12" i="5"/>
  <c r="D52" i="3"/>
  <c r="D52" i="5"/>
  <c r="L54" i="3"/>
  <c r="L54" i="5"/>
  <c r="H57" i="3"/>
  <c r="H57" i="5"/>
  <c r="L24" i="3"/>
  <c r="L24" i="5"/>
  <c r="H50" i="3"/>
  <c r="H50" i="5"/>
  <c r="J30" i="3"/>
  <c r="J30" i="5"/>
  <c r="I51" i="3"/>
  <c r="I51" i="5"/>
  <c r="F22" i="3"/>
  <c r="F22" i="5"/>
  <c r="B31" i="3"/>
  <c r="B31" i="5"/>
  <c r="L9" i="3"/>
  <c r="L9" i="5"/>
  <c r="D11" i="3"/>
  <c r="D11" i="5"/>
  <c r="H12" i="3"/>
  <c r="H12" i="5"/>
  <c r="H13" i="3"/>
  <c r="H13" i="5"/>
  <c r="D16" i="3"/>
  <c r="D16" i="5"/>
  <c r="J17" i="3"/>
  <c r="J17" i="5"/>
  <c r="B19" i="3"/>
  <c r="B19" i="5"/>
  <c r="F20" i="3"/>
  <c r="F20" i="5"/>
  <c r="J21" i="3"/>
  <c r="J21" i="5"/>
  <c r="B23" i="3"/>
  <c r="B23" i="5"/>
  <c r="F24" i="3"/>
  <c r="F24" i="5"/>
  <c r="H25" i="3"/>
  <c r="H25" i="5"/>
  <c r="J26" i="3"/>
  <c r="J26" i="5"/>
  <c r="L26" i="3"/>
  <c r="L26" i="5"/>
  <c r="D28" i="3"/>
  <c r="D28" i="5"/>
  <c r="F29" i="3"/>
  <c r="F29" i="5"/>
  <c r="H29" i="3"/>
  <c r="H29" i="5"/>
  <c r="H31" i="3"/>
  <c r="H31" i="5"/>
  <c r="J33" i="3"/>
  <c r="J33" i="5"/>
  <c r="D35" i="3"/>
  <c r="D35" i="5"/>
  <c r="H38" i="3"/>
  <c r="H38" i="5"/>
  <c r="B39" i="3"/>
  <c r="B39" i="5"/>
  <c r="H41" i="3"/>
  <c r="H41" i="5"/>
  <c r="J42" i="3"/>
  <c r="J42" i="5"/>
  <c r="D43" i="3"/>
  <c r="D43" i="5"/>
  <c r="F45" i="3"/>
  <c r="F45" i="5"/>
  <c r="H45" i="3"/>
  <c r="H45" i="5"/>
  <c r="D48" i="3"/>
  <c r="D48" i="5"/>
  <c r="F48" i="3"/>
  <c r="F48" i="5"/>
  <c r="J50" i="3"/>
  <c r="J50" i="5"/>
  <c r="H27" i="3"/>
  <c r="H27" i="5"/>
  <c r="D30" i="3"/>
  <c r="D30" i="5"/>
  <c r="L46" i="3"/>
  <c r="L46" i="5"/>
  <c r="H40" i="3"/>
  <c r="H40" i="5"/>
  <c r="D33" i="3"/>
  <c r="D33" i="5"/>
  <c r="J49" i="3"/>
  <c r="J49" i="5"/>
  <c r="B44" i="3"/>
  <c r="B44" i="5"/>
  <c r="B28" i="3"/>
  <c r="B28" i="5"/>
  <c r="J48" i="3"/>
  <c r="J48" i="5"/>
  <c r="M52" i="3"/>
  <c r="M52" i="5"/>
  <c r="I55" i="3"/>
  <c r="I55" i="5"/>
  <c r="I56" i="2"/>
  <c r="J23" i="3"/>
  <c r="J23" i="5"/>
  <c r="B21" i="3"/>
  <c r="B21" i="5"/>
  <c r="F18" i="3"/>
  <c r="F18" i="5"/>
  <c r="L14" i="3"/>
  <c r="L14" i="5"/>
  <c r="F36" i="3"/>
  <c r="F36" i="5"/>
  <c r="G22" i="3"/>
  <c r="G22" i="5"/>
  <c r="H52" i="3"/>
  <c r="H52" i="5"/>
  <c r="D53" i="3"/>
  <c r="D53" i="5"/>
  <c r="L53" i="3"/>
  <c r="L53" i="5"/>
  <c r="H54" i="3"/>
  <c r="H54" i="5"/>
  <c r="D55" i="3"/>
  <c r="D55" i="5"/>
  <c r="L55" i="3"/>
  <c r="L55" i="5"/>
  <c r="H56" i="3"/>
  <c r="H56" i="5"/>
  <c r="D57" i="3"/>
  <c r="D57" i="5"/>
  <c r="L57" i="3"/>
  <c r="L57" i="5"/>
  <c r="E36" i="3"/>
  <c r="E36" i="5"/>
  <c r="L64" i="5"/>
  <c r="H59" i="5"/>
  <c r="K62" i="5"/>
  <c r="E52" i="3"/>
  <c r="E52" i="5"/>
  <c r="I53" i="3"/>
  <c r="I53" i="5"/>
  <c r="M54" i="3"/>
  <c r="M54" i="5"/>
  <c r="E56" i="3"/>
  <c r="E56" i="5"/>
  <c r="I57" i="3"/>
  <c r="I57" i="5"/>
  <c r="D58" i="3"/>
  <c r="D58" i="5"/>
  <c r="K59" i="5"/>
  <c r="C63" i="5"/>
  <c r="I66" i="5"/>
  <c r="J61" i="5"/>
  <c r="C42" i="3"/>
  <c r="C42" i="5"/>
  <c r="M30" i="3"/>
  <c r="M30" i="5"/>
  <c r="G14" i="3"/>
  <c r="G14" i="5"/>
  <c r="G26" i="3"/>
  <c r="G26" i="5"/>
  <c r="C29" i="3"/>
  <c r="C29" i="5"/>
  <c r="K33" i="3"/>
  <c r="K33" i="5"/>
  <c r="K34" i="3"/>
  <c r="K34" i="5"/>
  <c r="C46" i="3"/>
  <c r="C46" i="5"/>
  <c r="K48" i="3"/>
  <c r="K48" i="5"/>
  <c r="G6" i="3"/>
  <c r="G6" i="5"/>
  <c r="E7" i="3"/>
  <c r="E7" i="5"/>
  <c r="K11" i="3"/>
  <c r="K11" i="5"/>
  <c r="C17" i="3"/>
  <c r="C17" i="5"/>
  <c r="K19" i="3"/>
  <c r="K19" i="5"/>
  <c r="C21" i="3"/>
  <c r="C21" i="5"/>
  <c r="K23" i="3"/>
  <c r="K23" i="5"/>
  <c r="C25" i="3"/>
  <c r="C25" i="5"/>
  <c r="K25" i="3"/>
  <c r="K25" i="5"/>
  <c r="C27" i="3"/>
  <c r="C27" i="5"/>
  <c r="K27" i="3"/>
  <c r="K27" i="5"/>
  <c r="G28" i="3"/>
  <c r="G28" i="5"/>
  <c r="K29" i="3"/>
  <c r="K29" i="5"/>
  <c r="G30" i="3"/>
  <c r="G30" i="5"/>
  <c r="C31" i="3"/>
  <c r="C31" i="5"/>
  <c r="C32" i="3"/>
  <c r="C32" i="5"/>
  <c r="G33" i="3"/>
  <c r="G33" i="5"/>
  <c r="C36" i="3"/>
  <c r="C36" i="5"/>
  <c r="G36" i="3"/>
  <c r="G36" i="5"/>
  <c r="G37" i="3"/>
  <c r="G37" i="5"/>
  <c r="K38" i="3"/>
  <c r="K38" i="5"/>
  <c r="C39" i="3"/>
  <c r="C39" i="5"/>
  <c r="G41" i="3"/>
  <c r="G41" i="5"/>
  <c r="C44" i="3"/>
  <c r="C44" i="5"/>
  <c r="K44" i="3"/>
  <c r="K44" i="5"/>
  <c r="G45" i="3"/>
  <c r="G45" i="5"/>
  <c r="K46" i="3"/>
  <c r="K46" i="5"/>
  <c r="G47" i="3"/>
  <c r="G47" i="5"/>
  <c r="C48" i="3"/>
  <c r="C48" i="5"/>
  <c r="G49" i="3"/>
  <c r="G49" i="5"/>
  <c r="C50" i="3"/>
  <c r="C50" i="5"/>
  <c r="K50" i="3"/>
  <c r="K50" i="5"/>
  <c r="M7" i="3"/>
  <c r="M7" i="5"/>
  <c r="C9" i="3"/>
  <c r="C9" i="5"/>
  <c r="G10" i="3"/>
  <c r="G10" i="5"/>
  <c r="E12" i="3"/>
  <c r="E12" i="5"/>
  <c r="G12" i="3"/>
  <c r="G12" i="5"/>
  <c r="C13" i="3"/>
  <c r="C13" i="5"/>
  <c r="K13" i="3"/>
  <c r="K13" i="5"/>
  <c r="C15" i="3"/>
  <c r="C15" i="5"/>
  <c r="K15" i="3"/>
  <c r="K15" i="5"/>
  <c r="G16" i="3"/>
  <c r="G16" i="5"/>
  <c r="K17" i="3"/>
  <c r="K17" i="5"/>
  <c r="G18" i="3"/>
  <c r="G18" i="5"/>
  <c r="C19" i="3"/>
  <c r="C19" i="5"/>
  <c r="G20" i="3"/>
  <c r="G20" i="5"/>
  <c r="K21" i="3"/>
  <c r="K21" i="5"/>
  <c r="C23" i="3"/>
  <c r="C23" i="5"/>
  <c r="G24" i="3"/>
  <c r="G24" i="5"/>
  <c r="G31" i="3"/>
  <c r="G31" i="5"/>
  <c r="K32" i="3"/>
  <c r="K32" i="5"/>
  <c r="M32" i="3"/>
  <c r="M32" i="5"/>
  <c r="C34" i="3"/>
  <c r="C34" i="5"/>
  <c r="G35" i="3"/>
  <c r="G35" i="5"/>
  <c r="K36" i="3"/>
  <c r="K36" i="5"/>
  <c r="C38" i="3"/>
  <c r="C38" i="5"/>
  <c r="M38" i="3"/>
  <c r="M38" i="5"/>
  <c r="C40" i="3"/>
  <c r="C40" i="5"/>
  <c r="M41" i="3"/>
  <c r="M41" i="5"/>
  <c r="K42" i="3"/>
  <c r="K42" i="5"/>
  <c r="E47" i="3"/>
  <c r="E47" i="5"/>
  <c r="F8" i="3"/>
  <c r="F8" i="5"/>
  <c r="H8" i="3"/>
  <c r="H8" i="5"/>
  <c r="H9" i="3"/>
  <c r="H9" i="5"/>
  <c r="D10" i="3"/>
  <c r="D10" i="5"/>
  <c r="L10" i="3"/>
  <c r="L10" i="5"/>
  <c r="H11" i="3"/>
  <c r="H11" i="5"/>
  <c r="D12" i="3"/>
  <c r="D12" i="5"/>
  <c r="L12" i="3"/>
  <c r="L12" i="5"/>
  <c r="D14" i="3"/>
  <c r="D14" i="5"/>
  <c r="H15" i="3"/>
  <c r="H15" i="5"/>
  <c r="J16" i="3"/>
  <c r="J16" i="5"/>
  <c r="F17" i="3"/>
  <c r="F17" i="5"/>
  <c r="B18" i="3"/>
  <c r="B18" i="5"/>
  <c r="J18" i="3"/>
  <c r="J18" i="5"/>
  <c r="F19" i="3"/>
  <c r="F19" i="5"/>
  <c r="B20" i="3"/>
  <c r="B20" i="5"/>
  <c r="J20" i="3"/>
  <c r="J20" i="5"/>
  <c r="F21" i="3"/>
  <c r="F21" i="5"/>
  <c r="B22" i="3"/>
  <c r="B22" i="5"/>
  <c r="J22" i="3"/>
  <c r="J22" i="5"/>
  <c r="F23" i="3"/>
  <c r="F23" i="5"/>
  <c r="B24" i="3"/>
  <c r="B24" i="5"/>
  <c r="J24" i="3"/>
  <c r="J24" i="5"/>
  <c r="D25" i="3"/>
  <c r="D25" i="5"/>
  <c r="L25" i="3"/>
  <c r="L25" i="5"/>
  <c r="B26" i="3"/>
  <c r="B26" i="5"/>
  <c r="H26" i="3"/>
  <c r="H26" i="5"/>
  <c r="D27" i="3"/>
  <c r="D27" i="5"/>
  <c r="F27" i="3"/>
  <c r="F27" i="5"/>
  <c r="L27" i="3"/>
  <c r="L27" i="5"/>
  <c r="H28" i="3"/>
  <c r="H28" i="5"/>
  <c r="J28" i="3"/>
  <c r="J28" i="5"/>
  <c r="D29" i="3"/>
  <c r="D29" i="5"/>
  <c r="L29" i="3"/>
  <c r="L29" i="5"/>
  <c r="B30" i="3"/>
  <c r="B30" i="5"/>
  <c r="H30" i="3"/>
  <c r="H30" i="5"/>
  <c r="L30" i="3"/>
  <c r="L30" i="5"/>
  <c r="D32" i="3"/>
  <c r="D32" i="5"/>
  <c r="F32" i="3"/>
  <c r="F32" i="5"/>
  <c r="H32" i="3"/>
  <c r="H32" i="5"/>
  <c r="H33" i="3"/>
  <c r="H33" i="5"/>
  <c r="D34" i="3"/>
  <c r="D34" i="5"/>
  <c r="L34" i="3"/>
  <c r="L34" i="5"/>
  <c r="B35" i="3"/>
  <c r="B35" i="5"/>
  <c r="L35" i="3"/>
  <c r="L35" i="5"/>
  <c r="D36" i="3"/>
  <c r="D36" i="5"/>
  <c r="H37" i="3"/>
  <c r="H37" i="5"/>
  <c r="J37" i="3"/>
  <c r="J37" i="5"/>
  <c r="L37" i="3"/>
  <c r="L37" i="5"/>
  <c r="H39" i="3"/>
  <c r="H39" i="5"/>
  <c r="F40" i="3"/>
  <c r="F40" i="5"/>
  <c r="D41" i="3"/>
  <c r="D41" i="5"/>
  <c r="B42" i="3"/>
  <c r="B42" i="5"/>
  <c r="D42" i="3"/>
  <c r="D42" i="5"/>
  <c r="F43" i="3"/>
  <c r="F43" i="5"/>
  <c r="L43" i="3"/>
  <c r="L43" i="5"/>
  <c r="J44" i="3"/>
  <c r="J44" i="5"/>
  <c r="L44" i="3"/>
  <c r="L44" i="5"/>
  <c r="B46" i="3"/>
  <c r="B46" i="5"/>
  <c r="D46" i="3"/>
  <c r="D46" i="5"/>
  <c r="H47" i="3"/>
  <c r="H47" i="5"/>
  <c r="J47" i="3"/>
  <c r="J47" i="5"/>
  <c r="B49" i="3"/>
  <c r="B49" i="5"/>
  <c r="D49" i="3"/>
  <c r="D49" i="5"/>
  <c r="D50" i="3"/>
  <c r="D50" i="5"/>
  <c r="L51" i="3"/>
  <c r="L51" i="5"/>
  <c r="I27" i="3"/>
  <c r="I27" i="5"/>
  <c r="E30" i="3"/>
  <c r="E30" i="5"/>
  <c r="E15" i="3"/>
  <c r="E15" i="5"/>
  <c r="M17" i="3"/>
  <c r="M17" i="5"/>
  <c r="I20" i="3"/>
  <c r="I20" i="5"/>
  <c r="E23" i="3"/>
  <c r="E23" i="5"/>
  <c r="I42" i="3"/>
  <c r="I42" i="5"/>
  <c r="M43" i="3"/>
  <c r="M43" i="5"/>
  <c r="E45" i="3"/>
  <c r="E45" i="5"/>
  <c r="I46" i="3"/>
  <c r="I46" i="5"/>
  <c r="M47" i="3"/>
  <c r="M47" i="5"/>
  <c r="E49" i="3"/>
  <c r="E49" i="5"/>
  <c r="I50" i="3"/>
  <c r="I50" i="5"/>
  <c r="E26" i="3"/>
  <c r="E26" i="5"/>
  <c r="M13" i="3"/>
  <c r="M13" i="5"/>
  <c r="E19" i="3"/>
  <c r="E19" i="5"/>
  <c r="I24" i="3"/>
  <c r="I24" i="5"/>
  <c r="E43" i="3"/>
  <c r="E43" i="5"/>
  <c r="M45" i="3"/>
  <c r="M45" i="5"/>
  <c r="I48" i="3"/>
  <c r="I48" i="5"/>
  <c r="L56" i="2"/>
  <c r="H56" i="2"/>
  <c r="C58" i="3"/>
  <c r="C58" i="5"/>
  <c r="E58" i="3"/>
  <c r="E58" i="5"/>
  <c r="G58" i="3"/>
  <c r="G58" i="5"/>
  <c r="K56" i="2"/>
  <c r="K57" i="3"/>
  <c r="K57" i="5"/>
  <c r="G57" i="3"/>
  <c r="G57" i="5"/>
  <c r="C57" i="3"/>
  <c r="C57" i="5"/>
  <c r="K56" i="3"/>
  <c r="K56" i="5"/>
  <c r="G56" i="3"/>
  <c r="G56" i="5"/>
  <c r="C56" i="3"/>
  <c r="C56" i="5"/>
  <c r="K55" i="3"/>
  <c r="K55" i="5"/>
  <c r="G55" i="3"/>
  <c r="G55" i="5"/>
  <c r="C55" i="3"/>
  <c r="C55" i="5"/>
  <c r="K54" i="3"/>
  <c r="K54" i="5"/>
  <c r="G54" i="3"/>
  <c r="G54" i="5"/>
  <c r="C54" i="3"/>
  <c r="C54" i="5"/>
  <c r="K53" i="3"/>
  <c r="K53" i="5"/>
  <c r="G53" i="3"/>
  <c r="G53" i="5"/>
  <c r="C53" i="3"/>
  <c r="C53" i="5"/>
  <c r="K52" i="3"/>
  <c r="K52" i="5"/>
  <c r="G52" i="3"/>
  <c r="G52" i="5"/>
  <c r="C52" i="3"/>
  <c r="C52" i="5"/>
  <c r="K51" i="3"/>
  <c r="K51" i="5"/>
  <c r="G51" i="3"/>
  <c r="G51" i="5"/>
  <c r="M10" i="3"/>
  <c r="M10" i="5"/>
  <c r="I31" i="3"/>
  <c r="I31" i="5"/>
  <c r="E34" i="3"/>
  <c r="E34" i="5"/>
  <c r="I35" i="3"/>
  <c r="I35" i="5"/>
  <c r="M36" i="3"/>
  <c r="M36" i="5"/>
  <c r="E38" i="3"/>
  <c r="E38" i="5"/>
  <c r="I39" i="3"/>
  <c r="I39" i="5"/>
  <c r="M40" i="3"/>
  <c r="M40" i="5"/>
  <c r="F51" i="3"/>
  <c r="F51" i="5"/>
  <c r="J51" i="3"/>
  <c r="J51" i="5"/>
  <c r="K43" i="3"/>
  <c r="K43" i="5"/>
  <c r="C43" i="3"/>
  <c r="C43" i="5"/>
  <c r="C41" i="3"/>
  <c r="C41" i="5"/>
  <c r="K39" i="3"/>
  <c r="K39" i="5"/>
  <c r="B6" i="3"/>
  <c r="B6" i="5"/>
  <c r="D6" i="3"/>
  <c r="D6" i="5"/>
  <c r="H6" i="3"/>
  <c r="H6" i="5"/>
  <c r="B8" i="3"/>
  <c r="B8" i="5"/>
  <c r="D8" i="3"/>
  <c r="D8" i="5"/>
  <c r="D9" i="3"/>
  <c r="D9" i="5"/>
  <c r="B13" i="3"/>
  <c r="B13" i="5"/>
  <c r="D13" i="3"/>
  <c r="D13" i="5"/>
  <c r="F13" i="3"/>
  <c r="F13" i="5"/>
  <c r="J13" i="3"/>
  <c r="J13" i="5"/>
  <c r="L13" i="3"/>
  <c r="L13" i="5"/>
  <c r="B14" i="3"/>
  <c r="B14" i="5"/>
  <c r="F14" i="3"/>
  <c r="F14" i="5"/>
  <c r="H14" i="3"/>
  <c r="H14" i="5"/>
  <c r="J14" i="3"/>
  <c r="J14" i="5"/>
  <c r="B15" i="3"/>
  <c r="B15" i="5"/>
  <c r="D15" i="3"/>
  <c r="D15" i="5"/>
  <c r="F15" i="3"/>
  <c r="F15" i="5"/>
  <c r="J15" i="3"/>
  <c r="J15" i="5"/>
  <c r="L15" i="3"/>
  <c r="L15" i="5"/>
  <c r="B16" i="3"/>
  <c r="B16" i="5"/>
  <c r="F16" i="3"/>
  <c r="F16" i="5"/>
  <c r="H16" i="3"/>
  <c r="H16" i="5"/>
  <c r="L16" i="3"/>
  <c r="L16" i="5"/>
  <c r="D17" i="3"/>
  <c r="D17" i="5"/>
  <c r="H17" i="3"/>
  <c r="H17" i="5"/>
  <c r="L17" i="3"/>
  <c r="L17" i="5"/>
  <c r="D18" i="3"/>
  <c r="D18" i="5"/>
  <c r="H18" i="3"/>
  <c r="H18" i="5"/>
  <c r="L18" i="3"/>
  <c r="L18" i="5"/>
  <c r="D19" i="3"/>
  <c r="D19" i="5"/>
  <c r="H19" i="3"/>
  <c r="H19" i="5"/>
  <c r="L19" i="3"/>
  <c r="L19" i="5"/>
  <c r="D20" i="3"/>
  <c r="D20" i="5"/>
  <c r="H20" i="3"/>
  <c r="H20" i="5"/>
  <c r="L20" i="3"/>
  <c r="L20" i="5"/>
  <c r="D21" i="3"/>
  <c r="D21" i="5"/>
  <c r="H21" i="3"/>
  <c r="H21" i="5"/>
  <c r="L21" i="3"/>
  <c r="L21" i="5"/>
  <c r="D22" i="3"/>
  <c r="D22" i="5"/>
  <c r="H22" i="3"/>
  <c r="H22" i="5"/>
  <c r="L22" i="3"/>
  <c r="L22" i="5"/>
  <c r="D23" i="3"/>
  <c r="D23" i="5"/>
  <c r="H23" i="3"/>
  <c r="H23" i="5"/>
  <c r="L23" i="3"/>
  <c r="L23" i="5"/>
  <c r="D24" i="3"/>
  <c r="D24" i="5"/>
  <c r="H24" i="3"/>
  <c r="H24" i="5"/>
  <c r="B25" i="3"/>
  <c r="B25" i="5"/>
  <c r="J25" i="3"/>
  <c r="J25" i="5"/>
  <c r="F26" i="3"/>
  <c r="F26" i="5"/>
  <c r="B27" i="3"/>
  <c r="B27" i="5"/>
  <c r="J27" i="3"/>
  <c r="J27" i="5"/>
  <c r="F28" i="3"/>
  <c r="F28" i="5"/>
  <c r="B29" i="3"/>
  <c r="B29" i="5"/>
  <c r="J29" i="3"/>
  <c r="J29" i="5"/>
  <c r="F30" i="3"/>
  <c r="F30" i="5"/>
  <c r="D31" i="3"/>
  <c r="D31" i="5"/>
  <c r="F31" i="3"/>
  <c r="F31" i="5"/>
  <c r="J31" i="3"/>
  <c r="J31" i="5"/>
  <c r="L31" i="3"/>
  <c r="L31" i="5"/>
  <c r="B32" i="3"/>
  <c r="B32" i="5"/>
  <c r="J32" i="3"/>
  <c r="J32" i="5"/>
  <c r="L32" i="3"/>
  <c r="L32" i="5"/>
  <c r="B33" i="3"/>
  <c r="B33" i="5"/>
  <c r="F33" i="3"/>
  <c r="F33" i="5"/>
  <c r="L33" i="3"/>
  <c r="L33" i="5"/>
  <c r="B34" i="3"/>
  <c r="B34" i="5"/>
  <c r="F34" i="3"/>
  <c r="F34" i="5"/>
  <c r="H34" i="3"/>
  <c r="H34" i="5"/>
  <c r="J34" i="3"/>
  <c r="J34" i="5"/>
  <c r="F35" i="3"/>
  <c r="F35" i="5"/>
  <c r="H35" i="3"/>
  <c r="H35" i="5"/>
  <c r="J35" i="3"/>
  <c r="J35" i="5"/>
  <c r="B36" i="3"/>
  <c r="B36" i="5"/>
  <c r="H36" i="3"/>
  <c r="H36" i="5"/>
  <c r="J36" i="3"/>
  <c r="J36" i="5"/>
  <c r="B37" i="3"/>
  <c r="B37" i="5"/>
  <c r="D37" i="3"/>
  <c r="D37" i="5"/>
  <c r="F37" i="3"/>
  <c r="F37" i="5"/>
  <c r="B38" i="3"/>
  <c r="B38" i="5"/>
  <c r="D38" i="3"/>
  <c r="D38" i="5"/>
  <c r="F38" i="3"/>
  <c r="F38" i="5"/>
  <c r="J38" i="3"/>
  <c r="J38" i="5"/>
  <c r="L38" i="3"/>
  <c r="L38" i="5"/>
  <c r="D39" i="3"/>
  <c r="D39" i="5"/>
  <c r="F39" i="3"/>
  <c r="F39" i="5"/>
  <c r="J39" i="3"/>
  <c r="J39" i="5"/>
  <c r="L39" i="3"/>
  <c r="L39" i="5"/>
  <c r="B40" i="3"/>
  <c r="B40" i="5"/>
  <c r="D40" i="3"/>
  <c r="D40" i="5"/>
  <c r="J40" i="3"/>
  <c r="J40" i="5"/>
  <c r="L40" i="3"/>
  <c r="L40" i="5"/>
  <c r="B41" i="3"/>
  <c r="B41" i="5"/>
  <c r="F41" i="3"/>
  <c r="F41" i="5"/>
  <c r="J41" i="3"/>
  <c r="J41" i="5"/>
  <c r="L41" i="3"/>
  <c r="L41" i="5"/>
  <c r="F42" i="3"/>
  <c r="F42" i="5"/>
  <c r="H42" i="3"/>
  <c r="H42" i="5"/>
  <c r="L42" i="3"/>
  <c r="L42" i="5"/>
  <c r="B43" i="3"/>
  <c r="B43" i="5"/>
  <c r="H43" i="3"/>
  <c r="H43" i="5"/>
  <c r="J43" i="3"/>
  <c r="J43" i="5"/>
  <c r="F44" i="3"/>
  <c r="F44" i="5"/>
  <c r="H44" i="3"/>
  <c r="H44" i="5"/>
  <c r="B45" i="3"/>
  <c r="B45" i="5"/>
  <c r="D45" i="3"/>
  <c r="D45" i="5"/>
  <c r="J45" i="3"/>
  <c r="J45" i="5"/>
  <c r="L45" i="3"/>
  <c r="L45" i="5"/>
  <c r="F46" i="3"/>
  <c r="F46" i="5"/>
  <c r="H46" i="3"/>
  <c r="H46" i="5"/>
  <c r="B47" i="3"/>
  <c r="B47" i="5"/>
  <c r="D47" i="3"/>
  <c r="D47" i="5"/>
  <c r="F47" i="3"/>
  <c r="F47" i="5"/>
  <c r="L47" i="3"/>
  <c r="L47" i="5"/>
  <c r="B48" i="3"/>
  <c r="B48" i="5"/>
  <c r="H48" i="3"/>
  <c r="H48" i="5"/>
  <c r="L48" i="3"/>
  <c r="L48" i="5"/>
  <c r="F49" i="3"/>
  <c r="F49" i="5"/>
  <c r="H49" i="3"/>
  <c r="H49" i="5"/>
  <c r="L49" i="3"/>
  <c r="L49" i="5"/>
  <c r="B50" i="3"/>
  <c r="B50" i="5"/>
  <c r="F50" i="3"/>
  <c r="F50" i="5"/>
  <c r="L50" i="3"/>
  <c r="L50" i="5"/>
  <c r="B51" i="3"/>
  <c r="B51" i="5"/>
  <c r="L66" i="5"/>
  <c r="J66" i="5"/>
  <c r="F66" i="5"/>
  <c r="L65" i="5"/>
  <c r="F65" i="5"/>
  <c r="B65" i="5"/>
  <c r="H64" i="5"/>
  <c r="B64" i="5"/>
  <c r="J63" i="5"/>
  <c r="D63" i="5"/>
  <c r="J62" i="5"/>
  <c r="F62" i="5"/>
  <c r="L61" i="5"/>
  <c r="F61" i="5"/>
  <c r="B61" i="5"/>
  <c r="H60" i="5"/>
  <c r="B60" i="5"/>
  <c r="J59" i="5"/>
  <c r="D59" i="5"/>
  <c r="J58" i="5"/>
  <c r="M66" i="5"/>
  <c r="G66" i="5"/>
  <c r="M65" i="5"/>
  <c r="I65" i="5"/>
  <c r="C65" i="5"/>
  <c r="I64" i="5"/>
  <c r="E64" i="5"/>
  <c r="K63" i="5"/>
  <c r="E63" i="5"/>
  <c r="M62" i="5"/>
  <c r="G62" i="5"/>
  <c r="M61" i="5"/>
  <c r="I61" i="5"/>
  <c r="C61" i="5"/>
  <c r="I60" i="5"/>
  <c r="E60" i="5"/>
  <c r="M59" i="5"/>
  <c r="I59" i="5"/>
  <c r="E59" i="5"/>
  <c r="M58" i="5"/>
  <c r="I58" i="5"/>
  <c r="H66" i="5"/>
  <c r="J65" i="5"/>
  <c r="J64" i="5"/>
  <c r="L63" i="5"/>
  <c r="B63" i="5"/>
  <c r="B62" i="5"/>
  <c r="D61" i="5"/>
  <c r="F60" i="5"/>
  <c r="F59" i="5"/>
  <c r="H58" i="5"/>
  <c r="E66" i="5"/>
  <c r="E65" i="5"/>
  <c r="G64" i="5"/>
  <c r="I63" i="5"/>
  <c r="I62" i="5"/>
  <c r="K61" i="5"/>
  <c r="M60" i="5"/>
  <c r="C60" i="5"/>
  <c r="G59" i="5"/>
  <c r="K58" i="5"/>
  <c r="K60" i="5"/>
  <c r="C62" i="5"/>
  <c r="G63" i="5"/>
  <c r="K64" i="5"/>
  <c r="C66" i="5"/>
  <c r="L58" i="5"/>
  <c r="D60" i="5"/>
  <c r="H61" i="5"/>
  <c r="L62" i="5"/>
  <c r="D64" i="5"/>
  <c r="H65" i="5"/>
  <c r="C51" i="3"/>
  <c r="C51" i="5"/>
  <c r="G50" i="3"/>
  <c r="G50" i="5"/>
  <c r="K49" i="3"/>
  <c r="K49" i="5"/>
  <c r="C49" i="3"/>
  <c r="C49" i="5"/>
  <c r="G48" i="3"/>
  <c r="G48" i="5"/>
  <c r="K47" i="3"/>
  <c r="K47" i="5"/>
  <c r="C47" i="3"/>
  <c r="C47" i="5"/>
  <c r="G46" i="3"/>
  <c r="G46" i="5"/>
  <c r="K45" i="3"/>
  <c r="K45" i="5"/>
  <c r="C45" i="3"/>
  <c r="C45" i="5"/>
  <c r="G44" i="3"/>
  <c r="G44" i="5"/>
  <c r="G42" i="3"/>
  <c r="G42" i="5"/>
  <c r="K41" i="3"/>
  <c r="K41" i="5"/>
  <c r="G40" i="3"/>
  <c r="G40" i="5"/>
  <c r="K37" i="3"/>
  <c r="K37" i="5"/>
  <c r="C35" i="3"/>
  <c r="C35" i="5"/>
  <c r="G32" i="3"/>
  <c r="G32" i="5"/>
  <c r="K30" i="3"/>
  <c r="K30" i="5"/>
  <c r="C30" i="3"/>
  <c r="C30" i="5"/>
  <c r="G29" i="3"/>
  <c r="G29" i="5"/>
  <c r="K28" i="3"/>
  <c r="K28" i="5"/>
  <c r="C28" i="3"/>
  <c r="C28" i="5"/>
  <c r="G27" i="3"/>
  <c r="G27" i="5"/>
  <c r="K26" i="3"/>
  <c r="K26" i="5"/>
  <c r="C26" i="3"/>
  <c r="C26" i="5"/>
  <c r="G25" i="3"/>
  <c r="G25" i="5"/>
  <c r="K24" i="3"/>
  <c r="K24" i="5"/>
  <c r="C24" i="3"/>
  <c r="C24" i="5"/>
  <c r="G23" i="3"/>
  <c r="G23" i="5"/>
  <c r="K22" i="3"/>
  <c r="K22" i="5"/>
  <c r="C22" i="3"/>
  <c r="C22" i="5"/>
  <c r="G21" i="3"/>
  <c r="G21" i="5"/>
  <c r="K20" i="3"/>
  <c r="K20" i="5"/>
  <c r="C20" i="3"/>
  <c r="C20" i="5"/>
  <c r="G19" i="3"/>
  <c r="G19" i="5"/>
  <c r="K18" i="3"/>
  <c r="K18" i="5"/>
  <c r="C18" i="3"/>
  <c r="C18" i="5"/>
  <c r="G17" i="3"/>
  <c r="G17" i="5"/>
  <c r="K16" i="3"/>
  <c r="K16" i="5"/>
  <c r="C16" i="3"/>
  <c r="C16" i="5"/>
  <c r="G15" i="3"/>
  <c r="G15" i="5"/>
  <c r="K14" i="3"/>
  <c r="K14" i="5"/>
  <c r="C14" i="3"/>
  <c r="C14" i="5"/>
  <c r="G13" i="3"/>
  <c r="G13" i="5"/>
  <c r="K12" i="3"/>
  <c r="K12" i="5"/>
  <c r="C12" i="3"/>
  <c r="C12" i="5"/>
  <c r="C11" i="3"/>
  <c r="C11" i="5"/>
  <c r="K9" i="3"/>
  <c r="K9" i="5"/>
  <c r="G8" i="3"/>
  <c r="G8" i="5"/>
  <c r="I7" i="3"/>
  <c r="I7" i="5"/>
  <c r="M6" i="3"/>
  <c r="M6" i="5"/>
  <c r="B52" i="3"/>
  <c r="B52" i="5"/>
  <c r="F52" i="3"/>
  <c r="F52" i="5"/>
  <c r="J52" i="3"/>
  <c r="J52" i="5"/>
  <c r="B53" i="3"/>
  <c r="B53" i="5"/>
  <c r="F53" i="3"/>
  <c r="F53" i="5"/>
  <c r="J53" i="3"/>
  <c r="J53" i="5"/>
  <c r="B54" i="3"/>
  <c r="B54" i="5"/>
  <c r="F54" i="3"/>
  <c r="F54" i="5"/>
  <c r="J54" i="3"/>
  <c r="J54" i="5"/>
  <c r="B55" i="3"/>
  <c r="B55" i="5"/>
  <c r="F55" i="3"/>
  <c r="F55" i="5"/>
  <c r="J55" i="3"/>
  <c r="J55" i="5"/>
  <c r="B56" i="3"/>
  <c r="B56" i="5"/>
  <c r="F56" i="3"/>
  <c r="F56" i="5"/>
  <c r="J56" i="3"/>
  <c r="J56" i="5"/>
  <c r="B57" i="3"/>
  <c r="B57" i="5"/>
  <c r="F57" i="3"/>
  <c r="F57" i="5"/>
  <c r="J57" i="3"/>
  <c r="J57" i="5"/>
  <c r="K31" i="3"/>
  <c r="K31" i="5"/>
  <c r="C33" i="3"/>
  <c r="C33" i="5"/>
  <c r="G34" i="3"/>
  <c r="G34" i="5"/>
  <c r="K35" i="3"/>
  <c r="K35" i="5"/>
  <c r="C37" i="3"/>
  <c r="C37" i="5"/>
  <c r="G38" i="3"/>
  <c r="G38" i="5"/>
  <c r="G39" i="3"/>
  <c r="G39" i="5"/>
  <c r="K40" i="3"/>
  <c r="K40" i="5"/>
  <c r="G43" i="3"/>
  <c r="G43" i="5"/>
  <c r="D51" i="3"/>
  <c r="D51" i="5"/>
  <c r="E40" i="3"/>
  <c r="E40" i="5"/>
  <c r="I37" i="3"/>
  <c r="I37" i="5"/>
  <c r="M34" i="3"/>
  <c r="M34" i="5"/>
  <c r="E51" i="3"/>
  <c r="E51" i="5"/>
  <c r="D66" i="5"/>
  <c r="H63" i="5"/>
  <c r="L60" i="5"/>
  <c r="K66" i="5"/>
  <c r="C64" i="5"/>
  <c r="G61" i="5"/>
  <c r="I9" i="3"/>
  <c r="I9" i="5"/>
  <c r="M51" i="3"/>
  <c r="M51" i="5"/>
  <c r="I52" i="3"/>
  <c r="I52" i="5"/>
  <c r="E53" i="3"/>
  <c r="E53" i="5"/>
  <c r="M53" i="3"/>
  <c r="M53" i="5"/>
  <c r="I54" i="3"/>
  <c r="I54" i="5"/>
  <c r="E55" i="3"/>
  <c r="E55" i="5"/>
  <c r="M55" i="3"/>
  <c r="M55" i="5"/>
  <c r="I56" i="3"/>
  <c r="I56" i="5"/>
  <c r="E57" i="3"/>
  <c r="E57" i="5"/>
  <c r="M57" i="3"/>
  <c r="M57" i="5"/>
  <c r="F58" i="3"/>
  <c r="F58" i="5"/>
  <c r="B58" i="3"/>
  <c r="B58" i="5"/>
  <c r="M49" i="3"/>
  <c r="M49" i="5"/>
  <c r="I44" i="3"/>
  <c r="I44" i="5"/>
  <c r="M21" i="3"/>
  <c r="M21" i="5"/>
  <c r="M28" i="3"/>
  <c r="M28" i="5"/>
  <c r="C59" i="5"/>
  <c r="G60" i="5"/>
  <c r="E62" i="5"/>
  <c r="M63" i="5"/>
  <c r="K65" i="5"/>
  <c r="B59" i="5"/>
  <c r="J60" i="5"/>
  <c r="H62" i="5"/>
  <c r="F64" i="5"/>
  <c r="B66" i="5"/>
  <c r="C6" i="3"/>
  <c r="C6" i="5"/>
  <c r="E6" i="3"/>
  <c r="E6" i="5"/>
  <c r="I6" i="3"/>
  <c r="I6" i="5"/>
  <c r="K6" i="3"/>
  <c r="K6" i="5"/>
  <c r="C7" i="3"/>
  <c r="C7" i="5"/>
  <c r="G7" i="3"/>
  <c r="G7" i="5"/>
  <c r="K7" i="3"/>
  <c r="K7" i="5"/>
  <c r="C8" i="3"/>
  <c r="C8" i="5"/>
  <c r="E8" i="3"/>
  <c r="E8" i="5"/>
  <c r="I8" i="3"/>
  <c r="I8" i="5"/>
  <c r="K8" i="3"/>
  <c r="K8" i="5"/>
  <c r="M8" i="3"/>
  <c r="M8" i="5"/>
  <c r="E9" i="3"/>
  <c r="E9" i="5"/>
  <c r="G9" i="3"/>
  <c r="G9" i="5"/>
  <c r="M9" i="3"/>
  <c r="M9" i="5"/>
  <c r="C10" i="3"/>
  <c r="C10" i="5"/>
  <c r="E10" i="3"/>
  <c r="E10" i="5"/>
  <c r="I10" i="3"/>
  <c r="I10" i="5"/>
  <c r="K10" i="3"/>
  <c r="K10" i="5"/>
  <c r="E11" i="3"/>
  <c r="E11" i="5"/>
  <c r="G11" i="3"/>
  <c r="G11" i="5"/>
  <c r="I11" i="3"/>
  <c r="I11" i="5"/>
  <c r="M11" i="3"/>
  <c r="M11" i="5"/>
  <c r="I12" i="3"/>
  <c r="I12" i="5"/>
  <c r="M12" i="3"/>
  <c r="M12" i="5"/>
  <c r="E13" i="3"/>
  <c r="E13" i="5"/>
  <c r="I13" i="3"/>
  <c r="I13" i="5"/>
  <c r="E14" i="3"/>
  <c r="E14" i="5"/>
  <c r="I14" i="3"/>
  <c r="I14" i="5"/>
  <c r="M14" i="3"/>
  <c r="M14" i="5"/>
  <c r="I15" i="3"/>
  <c r="I15" i="5"/>
  <c r="M15" i="3"/>
  <c r="M15" i="5"/>
  <c r="E16" i="3"/>
  <c r="E16" i="5"/>
  <c r="M16" i="3"/>
  <c r="M16" i="5"/>
  <c r="E17" i="3"/>
  <c r="E17" i="5"/>
  <c r="I17" i="3"/>
  <c r="I17" i="5"/>
  <c r="E18" i="3"/>
  <c r="E18" i="5"/>
  <c r="I18" i="3"/>
  <c r="I18" i="5"/>
  <c r="M18" i="3"/>
  <c r="M18" i="5"/>
  <c r="I19" i="3"/>
  <c r="I19" i="5"/>
  <c r="M19" i="3"/>
  <c r="M19" i="5"/>
  <c r="E20" i="3"/>
  <c r="E20" i="5"/>
  <c r="M20" i="3"/>
  <c r="M20" i="5"/>
  <c r="E21" i="3"/>
  <c r="E21" i="5"/>
  <c r="I21" i="3"/>
  <c r="I21" i="5"/>
  <c r="E22" i="3"/>
  <c r="E22" i="5"/>
  <c r="I22" i="3"/>
  <c r="I22" i="5"/>
  <c r="M22" i="3"/>
  <c r="M22" i="5"/>
  <c r="I23" i="3"/>
  <c r="I23" i="5"/>
  <c r="M23" i="3"/>
  <c r="M23" i="5"/>
  <c r="E24" i="3"/>
  <c r="E24" i="5"/>
  <c r="M24" i="3"/>
  <c r="M24" i="5"/>
  <c r="E25" i="3"/>
  <c r="E25" i="5"/>
  <c r="I25" i="3"/>
  <c r="I25" i="5"/>
  <c r="M25" i="3"/>
  <c r="M25" i="5"/>
  <c r="I26" i="3"/>
  <c r="I26" i="5"/>
  <c r="M26" i="3"/>
  <c r="M26" i="5"/>
  <c r="E27" i="3"/>
  <c r="E27" i="5"/>
  <c r="M27" i="3"/>
  <c r="M27" i="5"/>
  <c r="E28" i="3"/>
  <c r="E28" i="5"/>
  <c r="I28" i="3"/>
  <c r="I28" i="5"/>
  <c r="E29" i="3"/>
  <c r="E29" i="5"/>
  <c r="I29" i="3"/>
  <c r="I29" i="5"/>
  <c r="M29" i="3"/>
  <c r="M29" i="5"/>
  <c r="I30" i="3"/>
  <c r="I30" i="5"/>
  <c r="E31" i="3"/>
  <c r="E31" i="5"/>
  <c r="M31" i="3"/>
  <c r="M31" i="5"/>
  <c r="E32" i="3"/>
  <c r="E32" i="5"/>
  <c r="I32" i="3"/>
  <c r="I32" i="5"/>
  <c r="E33" i="3"/>
  <c r="E33" i="5"/>
  <c r="I33" i="3"/>
  <c r="I33" i="5"/>
  <c r="M33" i="3"/>
  <c r="M33" i="5"/>
  <c r="I34" i="3"/>
  <c r="I34" i="5"/>
  <c r="E35" i="3"/>
  <c r="E35" i="5"/>
  <c r="M35" i="3"/>
  <c r="M35" i="5"/>
  <c r="I36" i="3"/>
  <c r="I36" i="5"/>
  <c r="E37" i="3"/>
  <c r="E37" i="5"/>
  <c r="M37" i="3"/>
  <c r="M37" i="5"/>
  <c r="I38" i="3"/>
  <c r="I38" i="5"/>
  <c r="E39" i="3"/>
  <c r="E39" i="5"/>
  <c r="M39" i="3"/>
  <c r="M39" i="5"/>
  <c r="I40" i="3"/>
  <c r="I40" i="5"/>
  <c r="E41" i="3"/>
  <c r="E41" i="5"/>
  <c r="I41" i="3"/>
  <c r="I41" i="5"/>
  <c r="E42" i="3"/>
  <c r="E42" i="5"/>
  <c r="M42" i="3"/>
  <c r="M42" i="5"/>
  <c r="I43" i="3"/>
  <c r="I43" i="5"/>
  <c r="E44" i="3"/>
  <c r="E44" i="5"/>
  <c r="M44" i="3"/>
  <c r="M44" i="5"/>
  <c r="I45" i="3"/>
  <c r="I45" i="5"/>
  <c r="E46" i="3"/>
  <c r="E46" i="5"/>
  <c r="M46" i="3"/>
  <c r="M46" i="5"/>
  <c r="I47" i="3"/>
  <c r="I47" i="5"/>
  <c r="E48" i="3"/>
  <c r="E48" i="5"/>
  <c r="M48" i="3"/>
  <c r="M48" i="5"/>
  <c r="I49" i="3"/>
  <c r="I49" i="5"/>
  <c r="E50" i="3"/>
  <c r="E50" i="5"/>
  <c r="M50" i="3"/>
  <c r="M50" i="5"/>
  <c r="F12" i="3"/>
  <c r="F12" i="5"/>
  <c r="B12" i="3"/>
  <c r="B12" i="5"/>
  <c r="J11" i="3"/>
  <c r="J11" i="5"/>
  <c r="F11" i="3"/>
  <c r="F11" i="5"/>
  <c r="B11" i="3"/>
  <c r="B11" i="5"/>
  <c r="J10" i="3"/>
  <c r="J10" i="5"/>
  <c r="F10" i="3"/>
  <c r="F10" i="5"/>
  <c r="B10" i="3"/>
  <c r="B10" i="5"/>
  <c r="J9" i="3"/>
  <c r="J9" i="5"/>
  <c r="F9" i="3"/>
  <c r="F9" i="5"/>
  <c r="B9" i="3"/>
  <c r="B9" i="5"/>
  <c r="J8" i="3"/>
  <c r="J8" i="5"/>
  <c r="L7" i="3"/>
  <c r="L7" i="5"/>
  <c r="J7" i="3"/>
  <c r="J7" i="5"/>
  <c r="H7" i="3"/>
  <c r="H7" i="5"/>
  <c r="F7" i="3"/>
  <c r="F7" i="5"/>
  <c r="D7" i="3"/>
  <c r="D7" i="5"/>
  <c r="B7" i="3"/>
  <c r="B7" i="5"/>
  <c r="L6" i="3"/>
  <c r="L6" i="5"/>
  <c r="J6" i="3"/>
  <c r="J6" i="5"/>
  <c r="P65" i="5"/>
  <c r="Q65" i="5"/>
  <c r="P66" i="5"/>
  <c r="P67" i="5"/>
  <c r="P68" i="5"/>
  <c r="P69" i="5"/>
  <c r="P70" i="5"/>
  <c r="P71" i="5"/>
  <c r="P72" i="5"/>
  <c r="P73" i="5"/>
</calcChain>
</file>

<file path=xl/comments1.xml><?xml version="1.0" encoding="utf-8"?>
<comments xmlns="http://schemas.openxmlformats.org/spreadsheetml/2006/main">
  <authors>
    <author>Rosalba</author>
    <author>Ficachi</author>
    <author>Aide Lopez Peña</author>
    <author>Rosalba Romero Lara</author>
    <author>Ficachi 1</author>
    <author>mariaelena</author>
    <author>PARTICULAR</author>
    <author>Ficachi y Asocs., S.C.</author>
  </authors>
  <commentList>
    <comment ref="M53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revisado y verificado con DOF.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 (RRL)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VERIFICADO(RRL)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 (RRL)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REVISADO POR RRL PUB EN EL DOF 10-05-00
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verificado por RRL publicado en el DOF 09-06-00.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verificado con DOF public. El 10-08-00 (rrl)
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verificado por rrl, pub. En DOF del 08-09-00</t>
        </r>
      </text>
    </comment>
    <comment ref="K54" authorId="1" shapeId="0">
      <text>
        <r>
          <rPr>
            <b/>
            <sz val="8"/>
            <color indexed="81"/>
            <rFont val="Tahoma"/>
            <family val="2"/>
          </rPr>
          <t>ok. Checado en el DOF del 10/11/00 (meed)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4" authorId="2" shapeId="0">
      <text>
        <r>
          <rPr>
            <b/>
            <sz val="9"/>
            <color indexed="81"/>
            <rFont val="Tahoma"/>
            <family val="2"/>
          </rPr>
          <t>ALP: ok, Publicado DOF 08/Dic/2000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 (RRL) DOF 09/02/2001</t>
        </r>
      </text>
    </comment>
    <comment ref="C55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verificado con publicacion DOF del 08-03-01.
</t>
        </r>
      </text>
    </comment>
    <comment ref="D55" authorId="4" shapeId="0">
      <text>
        <r>
          <rPr>
            <b/>
            <sz val="8"/>
            <color indexed="81"/>
            <rFont val="Tahoma"/>
            <family val="2"/>
          </rPr>
          <t>alp:</t>
        </r>
        <r>
          <rPr>
            <sz val="8"/>
            <color indexed="81"/>
            <rFont val="Tahoma"/>
            <family val="2"/>
          </rPr>
          <t xml:space="preserve">
publicado DOF 10/04/2001</t>
        </r>
      </text>
    </comment>
    <comment ref="E55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DOF 10-05-2001.</t>
        </r>
      </text>
    </comment>
    <comment ref="F55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EN EL DOF EL 08-06-2001</t>
        </r>
      </text>
    </comment>
    <comment ref="G55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publicado en el DOF del 10-07-01 </t>
        </r>
      </text>
    </comment>
    <comment ref="H55" authorId="5" shapeId="0">
      <text>
        <r>
          <rPr>
            <b/>
            <sz val="8"/>
            <color indexed="81"/>
            <rFont val="Tahoma"/>
            <family val="2"/>
          </rPr>
          <t>mariaelena:</t>
        </r>
        <r>
          <rPr>
            <sz val="8"/>
            <color indexed="81"/>
            <rFont val="Tahoma"/>
            <family val="2"/>
          </rPr>
          <t xml:space="preserve">
Publicado en el DOF 10/08/01</t>
        </r>
      </text>
    </comment>
    <comment ref="I55" authorId="5" shapeId="0">
      <text>
        <r>
          <rPr>
            <b/>
            <sz val="8"/>
            <color indexed="81"/>
            <rFont val="Tahoma"/>
            <family val="2"/>
          </rPr>
          <t>mariaelena:</t>
        </r>
        <r>
          <rPr>
            <sz val="8"/>
            <color indexed="81"/>
            <rFont val="Tahoma"/>
            <family val="2"/>
          </rPr>
          <t xml:space="preserve">
Publicado en el DOF del 10 Sep 01</t>
        </r>
      </text>
    </comment>
    <comment ref="J55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en el DOF del 10-10-01</t>
        </r>
      </text>
    </comment>
    <comment ref="K55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EN EL DOF del 09-11-2001.</t>
        </r>
      </text>
    </comment>
    <comment ref="L55" authorId="6" shapeId="0">
      <text>
        <r>
          <rPr>
            <b/>
            <sz val="8"/>
            <color indexed="81"/>
            <rFont val="Tahoma"/>
            <family val="2"/>
          </rPr>
          <t>PARTICULAR:</t>
        </r>
        <r>
          <rPr>
            <sz val="8"/>
            <color indexed="81"/>
            <rFont val="Tahoma"/>
            <family val="2"/>
          </rPr>
          <t xml:space="preserve">
pub DOF 10-12-01
</t>
        </r>
      </text>
    </comment>
    <comment ref="M55" authorId="7" shapeId="0">
      <text>
        <r>
          <rPr>
            <b/>
            <sz val="8"/>
            <color indexed="81"/>
            <rFont val="Tahoma"/>
            <family val="2"/>
          </rPr>
          <t>OK. Pub. DOF 10/01/02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7" shapeId="0">
      <text>
        <r>
          <rPr>
            <b/>
            <sz val="8"/>
            <color indexed="81"/>
            <rFont val="Tahoma"/>
            <family val="2"/>
          </rPr>
          <t>Ma Elena: Pub. DOF 8/02/02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6" authorId="7" shapeId="0">
      <text>
        <r>
          <rPr>
            <b/>
            <sz val="8"/>
            <color indexed="81"/>
            <rFont val="Tahoma"/>
            <family val="2"/>
          </rPr>
          <t>Ma Elena: Pub. DOF 08/02/02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6" authorId="7" shapeId="0">
      <text>
        <r>
          <rPr>
            <b/>
            <sz val="8"/>
            <color indexed="81"/>
            <rFont val="Tahoma"/>
            <family val="2"/>
          </rPr>
          <t>Ma Elena: Pub. DOF 10/04/02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6" authorId="7" shapeId="0">
      <text>
        <r>
          <rPr>
            <b/>
            <sz val="8"/>
            <color indexed="81"/>
            <rFont val="Tahoma"/>
            <family val="2"/>
          </rPr>
          <t>Ma Elena: Pub. DOF 10/05/02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7" shapeId="0">
      <text>
        <r>
          <rPr>
            <b/>
            <sz val="8"/>
            <color indexed="81"/>
            <rFont val="Tahoma"/>
            <family val="2"/>
          </rPr>
          <t>Ok. DOF 10/07/02</t>
        </r>
      </text>
    </comment>
  </commentList>
</comments>
</file>

<file path=xl/comments2.xml><?xml version="1.0" encoding="utf-8"?>
<comments xmlns="http://schemas.openxmlformats.org/spreadsheetml/2006/main">
  <authors>
    <author>Rosalba</author>
    <author>Ficachi</author>
    <author>Aide Lopez Peña</author>
    <author>Rosalba Romero Lara</author>
    <author>Ficachi 1</author>
    <author>mariaelena</author>
    <author>PARTICULAR</author>
    <author>Ficachi y Asocs., S.C.</author>
  </authors>
  <commentList>
    <comment ref="M55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revisado y verificado con DOF.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 (RRL)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VERIFICADO(RRL)</t>
        </r>
      </text>
    </comment>
    <comment ref="D56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 (RRL)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REVISADO POR RRL PUB EN EL DOF 10-05-00
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verificado por RRL publicado en el DOF 09-06-00.</t>
        </r>
      </text>
    </comment>
    <comment ref="H56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verificado con DOF public. El 10-08-00 (rrl)
</t>
        </r>
      </text>
    </comment>
    <comment ref="I56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verificado por rrl, pub. En DOF del 08-09-00</t>
        </r>
      </text>
    </comment>
    <comment ref="K56" authorId="1" shapeId="0">
      <text>
        <r>
          <rPr>
            <b/>
            <sz val="8"/>
            <color indexed="81"/>
            <rFont val="Tahoma"/>
            <family val="2"/>
          </rPr>
          <t>ok. Checado en el DOF del 10/11/00 (meed)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ALP: ok, Publicado DOF 08/Dic/2000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</rPr>
          <t>Rosalba:</t>
        </r>
        <r>
          <rPr>
            <sz val="8"/>
            <color indexed="81"/>
            <rFont val="Tahoma"/>
            <family val="2"/>
          </rPr>
          <t xml:space="preserve">
OK VERIFICADO (RRL) DOF 09/02/2001</t>
        </r>
      </text>
    </comment>
    <comment ref="C57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verificado con publicacion DOF del 08-03-01.
</t>
        </r>
      </text>
    </comment>
    <comment ref="D57" authorId="4" shapeId="0">
      <text>
        <r>
          <rPr>
            <b/>
            <sz val="8"/>
            <color indexed="81"/>
            <rFont val="Tahoma"/>
            <family val="2"/>
          </rPr>
          <t>alp:</t>
        </r>
        <r>
          <rPr>
            <sz val="8"/>
            <color indexed="81"/>
            <rFont val="Tahoma"/>
            <family val="2"/>
          </rPr>
          <t xml:space="preserve">
publicado DOF 10/04/2001</t>
        </r>
      </text>
    </comment>
    <comment ref="E57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DOF 10-05-2001.</t>
        </r>
      </text>
    </comment>
    <comment ref="F57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EN EL DOF EL 08-06-2001</t>
        </r>
      </text>
    </comment>
    <comment ref="G57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publicado en el DOF del 10-07-01 </t>
        </r>
      </text>
    </comment>
    <comment ref="H57" authorId="5" shapeId="0">
      <text>
        <r>
          <rPr>
            <b/>
            <sz val="8"/>
            <color indexed="81"/>
            <rFont val="Tahoma"/>
            <family val="2"/>
          </rPr>
          <t>mariaelena:</t>
        </r>
        <r>
          <rPr>
            <sz val="8"/>
            <color indexed="81"/>
            <rFont val="Tahoma"/>
            <family val="2"/>
          </rPr>
          <t xml:space="preserve">
Publicado en el DOF 10/08/01</t>
        </r>
      </text>
    </comment>
    <comment ref="I57" authorId="5" shapeId="0">
      <text>
        <r>
          <rPr>
            <b/>
            <sz val="8"/>
            <color indexed="81"/>
            <rFont val="Tahoma"/>
            <family val="2"/>
          </rPr>
          <t>mariaelena:</t>
        </r>
        <r>
          <rPr>
            <sz val="8"/>
            <color indexed="81"/>
            <rFont val="Tahoma"/>
            <family val="2"/>
          </rPr>
          <t xml:space="preserve">
Publicado en el DOF del 10 Sep 01</t>
        </r>
      </text>
    </comment>
    <comment ref="J57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en el DOF del 10-10-01</t>
        </r>
      </text>
    </comment>
    <comment ref="K57" authorId="3" shapeId="0">
      <text>
        <r>
          <rPr>
            <b/>
            <sz val="8"/>
            <color indexed="81"/>
            <rFont val="Tahoma"/>
            <family val="2"/>
          </rPr>
          <t>Rosalba Romero Lara:</t>
        </r>
        <r>
          <rPr>
            <sz val="8"/>
            <color indexed="81"/>
            <rFont val="Tahoma"/>
            <family val="2"/>
          </rPr>
          <t xml:space="preserve">
PUB EN EL DOF del 09-11-2001.</t>
        </r>
      </text>
    </comment>
    <comment ref="L57" authorId="6" shapeId="0">
      <text>
        <r>
          <rPr>
            <b/>
            <sz val="8"/>
            <color indexed="81"/>
            <rFont val="Tahoma"/>
            <family val="2"/>
          </rPr>
          <t>PARTICULAR:</t>
        </r>
        <r>
          <rPr>
            <sz val="8"/>
            <color indexed="81"/>
            <rFont val="Tahoma"/>
            <family val="2"/>
          </rPr>
          <t xml:space="preserve">
pub DOF 10-12-01
</t>
        </r>
      </text>
    </comment>
    <comment ref="M57" authorId="7" shapeId="0">
      <text>
        <r>
          <rPr>
            <b/>
            <sz val="8"/>
            <color indexed="81"/>
            <rFont val="Tahoma"/>
            <family val="2"/>
          </rPr>
          <t>OK. Pub. DOF 10/01/02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8" authorId="7" shapeId="0">
      <text>
        <r>
          <rPr>
            <b/>
            <sz val="8"/>
            <color indexed="81"/>
            <rFont val="Tahoma"/>
            <family val="2"/>
          </rPr>
          <t>Ma Elena: Pub. DOF 8/02/02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" authorId="7" shapeId="0">
      <text>
        <r>
          <rPr>
            <b/>
            <sz val="8"/>
            <color indexed="81"/>
            <rFont val="Tahoma"/>
            <family val="2"/>
          </rPr>
          <t>Ma Elena: Pub. DOF 08/02/02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8" authorId="7" shapeId="0">
      <text>
        <r>
          <rPr>
            <b/>
            <sz val="8"/>
            <color indexed="81"/>
            <rFont val="Tahoma"/>
            <family val="2"/>
          </rPr>
          <t>Ma Elena: Pub. DOF 10/04/02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8" authorId="7" shapeId="0">
      <text>
        <r>
          <rPr>
            <b/>
            <sz val="8"/>
            <color indexed="81"/>
            <rFont val="Tahoma"/>
            <family val="2"/>
          </rPr>
          <t>Ma Elena: Pub. DOF 10/05/02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7" shapeId="0">
      <text>
        <r>
          <rPr>
            <b/>
            <sz val="8"/>
            <color indexed="81"/>
            <rFont val="Tahoma"/>
            <family val="2"/>
          </rPr>
          <t>Ok. DOF 10/07/02</t>
        </r>
      </text>
    </comment>
  </commentList>
</comments>
</file>

<file path=xl/sharedStrings.xml><?xml version="1.0" encoding="utf-8"?>
<sst xmlns="http://schemas.openxmlformats.org/spreadsheetml/2006/main" count="171" uniqueCount="30">
  <si>
    <t>LOPEZ, FICACHI Y ASOCIADOS, S.C.</t>
  </si>
  <si>
    <t>INDICE  NACIONAL  DE  PRECIOS  AL  CONSUMIDOR</t>
  </si>
  <si>
    <t>AÑO</t>
  </si>
  <si>
    <t>REC 93</t>
  </si>
  <si>
    <t>REC 94</t>
  </si>
  <si>
    <t>REC 95</t>
  </si>
  <si>
    <t xml:space="preserve">  ENERO</t>
  </si>
  <si>
    <t xml:space="preserve">  FEBRERO</t>
  </si>
  <si>
    <t xml:space="preserve">   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</si>
  <si>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</si>
  <si>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</si>
  <si>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</si>
  <si>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</si>
  <si>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</si>
  <si>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</si>
  <si>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</si>
  <si>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</si>
  <si>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</si>
  <si>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A P E N D I C E   4</t>
  </si>
  <si>
    <t>BASE</t>
  </si>
  <si>
    <t>Factor de conversión:</t>
  </si>
  <si>
    <t>BASE 2002 = 100</t>
  </si>
  <si>
    <t>(Resultante de dividir el INPC de Junio 2002 base 1994 = 100 (360.669) entre el INPC del mismo mes base 2002=100 (99.917)</t>
  </si>
  <si>
    <t>Si (ANT. INPC/360.968)*100 = NVO. INPC entonces ANT. INPC = (NVO. INPC/100)*360.968</t>
  </si>
  <si>
    <t>BASE 1994 = 100</t>
  </si>
  <si>
    <r>
      <t xml:space="preserve">*DERIBADO DE QUE EL SUA </t>
    </r>
    <r>
      <rPr>
        <b/>
        <sz val="14"/>
        <rFont val="Arial"/>
        <family val="2"/>
      </rPr>
      <t>NO RECONOCE LA DEFLACION</t>
    </r>
    <r>
      <rPr>
        <sz val="14"/>
        <rFont val="Arial"/>
        <family val="2"/>
      </rPr>
      <t xml:space="preserve"> SE DEBE MNIFESTAR EL ULIMO INPC ANTERIOR</t>
    </r>
  </si>
  <si>
    <t>(Resultante de dividir el INPC de Diciembre 2010 base 2002 = 100 (144.639) entre el INPC del mismo mes base 2010=100 (99.742)</t>
  </si>
  <si>
    <t>BASE 2010 = 100</t>
  </si>
  <si>
    <t>BASE 2018 = 100</t>
  </si>
  <si>
    <t>(Resultante de dividir el INPC de Julio 2018 base 2010 = 100 (132.991) entre el INPC del mismo mes base 2018=100 (99.909)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</si>
</sst>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\ #,##0;&quot;$&quot;\ \-#,##0"/>
    <numFmt numFmtId="165" formatCode="&quot;$&quot;\ #,##0.00;&quot;$&quot;\ \-#,##0.00"/>
    <numFmt numFmtId="166" formatCode="#,##0.0"/>
    <numFmt numFmtId="167" formatCode="0.0000"/>
    <numFmt numFmtId="168" formatCode="0.0"/>
    <numFmt numFmtId="169" formatCode="0.000"/>
    <numFmt numFmtId="170" formatCode="0.00000"/>
    <numFmt numFmtId="171" formatCode="0.000000"/>
  </numFmts>
  <fonts count="26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20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i/>
      <sz val="18"/>
      <name val="Hobo-WP"/>
    </font>
    <font>
      <sz val="12"/>
      <color indexed="10"/>
      <name val="Arial"/>
      <family val="2"/>
    </font>
    <font>
      <sz val="20"/>
      <color indexed="18"/>
      <name val="Times New Roman"/>
      <family val="1"/>
    </font>
    <font>
      <b/>
      <sz val="12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12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/>
    <xf numFmtId="0" fontId="1" fillId="0" borderId="0" applyNumberFormat="0" applyFill="0" applyBorder="0" applyAlignment="0" applyProtection="0"/>
    <xf numFmtId="166" fontId="1" fillId="0" borderId="0" applyFill="0" applyBorder="0" applyAlignment="0" applyProtection="0"/>
    <xf numFmtId="3" fontId="1" fillId="0" borderId="0" applyFill="0" applyBorder="0" applyAlignment="0" applyProtection="0"/>
    <xf numFmtId="0" fontId="1" fillId="0" borderId="1" applyNumberFormat="0" applyFill="0" applyAlignment="0" applyProtection="0"/>
    <xf numFmtId="43" fontId="24" fillId="0" borderId="0" applyFont="0" applyFill="0" applyBorder="0" applyAlignment="0" applyProtection="0"/>
  </cellStyleXfs>
  <cellXfs count="139">
    <xf numFmtId="0" fontId="0" fillId="0" borderId="0" xfId="0"/>
    <xf numFmtId="167" fontId="1" fillId="0" borderId="0" xfId="7" applyNumberFormat="1" applyFont="1" applyProtection="1">
      <protection locked="0"/>
    </xf>
    <xf numFmtId="0" fontId="3" fillId="0" borderId="0" xfId="7" applyFont="1"/>
    <xf numFmtId="0" fontId="5" fillId="0" borderId="0" xfId="7" applyFont="1"/>
    <xf numFmtId="0" fontId="1" fillId="0" borderId="2" xfId="7" applyFont="1" applyBorder="1"/>
    <xf numFmtId="167" fontId="1" fillId="0" borderId="3" xfId="7" applyNumberFormat="1" applyFont="1" applyBorder="1" applyProtection="1">
      <protection locked="0"/>
    </xf>
    <xf numFmtId="167" fontId="1" fillId="0" borderId="4" xfId="7" applyNumberFormat="1" applyFont="1" applyBorder="1" applyProtection="1">
      <protection locked="0"/>
    </xf>
    <xf numFmtId="167" fontId="1" fillId="0" borderId="2" xfId="7" applyNumberFormat="1" applyFont="1" applyBorder="1" applyProtection="1">
      <protection locked="0"/>
    </xf>
    <xf numFmtId="0" fontId="1" fillId="0" borderId="4" xfId="7" applyFont="1" applyBorder="1"/>
    <xf numFmtId="167" fontId="1" fillId="2" borderId="5" xfId="7" applyNumberFormat="1" applyFont="1" applyFill="1" applyBorder="1"/>
    <xf numFmtId="0" fontId="1" fillId="2" borderId="5" xfId="7" applyFont="1" applyFill="1" applyBorder="1"/>
    <xf numFmtId="0" fontId="4" fillId="3" borderId="6" xfId="7" applyFont="1" applyFill="1" applyBorder="1" applyAlignment="1">
      <alignment horizontal="center"/>
    </xf>
    <xf numFmtId="0" fontId="4" fillId="3" borderId="7" xfId="7" applyFont="1" applyFill="1" applyBorder="1" applyAlignment="1">
      <alignment horizontal="center"/>
    </xf>
    <xf numFmtId="0" fontId="7" fillId="0" borderId="0" xfId="7" applyFont="1"/>
    <xf numFmtId="0" fontId="8" fillId="0" borderId="0" xfId="7" applyFont="1"/>
    <xf numFmtId="167" fontId="1" fillId="2" borderId="8" xfId="7" applyNumberFormat="1" applyFont="1" applyFill="1" applyBorder="1"/>
    <xf numFmtId="0" fontId="1" fillId="2" borderId="8" xfId="7" applyFont="1" applyFill="1" applyBorder="1"/>
    <xf numFmtId="0" fontId="1" fillId="2" borderId="9" xfId="7" applyFont="1" applyFill="1" applyBorder="1"/>
    <xf numFmtId="0" fontId="9" fillId="0" borderId="0" xfId="7" applyFont="1"/>
    <xf numFmtId="0" fontId="9" fillId="0" borderId="0" xfId="7" applyFont="1" applyAlignment="1">
      <alignment horizontal="center"/>
    </xf>
    <xf numFmtId="166" fontId="9" fillId="0" borderId="0" xfId="7" applyNumberFormat="1" applyFont="1" applyAlignment="1">
      <alignment horizontal="center"/>
    </xf>
    <xf numFmtId="168" fontId="9" fillId="0" borderId="0" xfId="7" applyNumberFormat="1" applyFont="1" applyAlignment="1">
      <alignment horizontal="center"/>
    </xf>
    <xf numFmtId="167" fontId="1" fillId="2" borderId="10" xfId="7" applyNumberFormat="1" applyFont="1" applyFill="1" applyBorder="1"/>
    <xf numFmtId="0" fontId="5" fillId="0" borderId="0" xfId="7" applyFont="1" applyAlignment="1">
      <alignment horizontal="centerContinuous"/>
    </xf>
    <xf numFmtId="0" fontId="1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0" fontId="11" fillId="4" borderId="11" xfId="7" applyFont="1" applyFill="1" applyBorder="1" applyAlignment="1">
      <alignment horizontal="center"/>
    </xf>
    <xf numFmtId="0" fontId="11" fillId="4" borderId="12" xfId="7" applyFont="1" applyFill="1" applyBorder="1" applyAlignment="1">
      <alignment horizontal="center"/>
    </xf>
    <xf numFmtId="0" fontId="11" fillId="4" borderId="13" xfId="7" applyFont="1" applyFill="1" applyBorder="1" applyAlignment="1">
      <alignment horizontal="center"/>
    </xf>
    <xf numFmtId="0" fontId="11" fillId="4" borderId="14" xfId="7" applyFont="1" applyFill="1" applyBorder="1" applyAlignment="1">
      <alignment horizontal="center"/>
    </xf>
    <xf numFmtId="0" fontId="11" fillId="4" borderId="15" xfId="7" applyFont="1" applyFill="1" applyBorder="1" applyAlignment="1">
      <alignment horizontal="center"/>
    </xf>
    <xf numFmtId="0" fontId="11" fillId="5" borderId="16" xfId="7" applyFont="1" applyFill="1" applyBorder="1" applyAlignment="1">
      <alignment horizontal="center"/>
    </xf>
    <xf numFmtId="0" fontId="11" fillId="5" borderId="17" xfId="7" applyFont="1" applyFill="1" applyBorder="1" applyAlignment="1">
      <alignment horizontal="center"/>
    </xf>
    <xf numFmtId="0" fontId="11" fillId="5" borderId="18" xfId="7" applyFont="1" applyFill="1" applyBorder="1" applyAlignment="1">
      <alignment horizontal="center"/>
    </xf>
    <xf numFmtId="0" fontId="11" fillId="5" borderId="19" xfId="7" applyFont="1" applyFill="1" applyBorder="1" applyAlignment="1">
      <alignment horizontal="center"/>
    </xf>
    <xf numFmtId="0" fontId="11" fillId="5" borderId="20" xfId="7" applyFont="1" applyFill="1" applyBorder="1" applyAlignment="1">
      <alignment horizontal="center"/>
    </xf>
    <xf numFmtId="0" fontId="6" fillId="0" borderId="0" xfId="7" applyFont="1"/>
    <xf numFmtId="0" fontId="15" fillId="0" borderId="0" xfId="7" applyFont="1"/>
    <xf numFmtId="0" fontId="15" fillId="0" borderId="0" xfId="0" applyFont="1"/>
    <xf numFmtId="0" fontId="16" fillId="0" borderId="0" xfId="7" applyFont="1" applyAlignment="1">
      <alignment horizontal="centerContinuous"/>
    </xf>
    <xf numFmtId="0" fontId="6" fillId="0" borderId="0" xfId="7" applyFont="1" applyAlignment="1">
      <alignment horizontal="centerContinuous"/>
    </xf>
    <xf numFmtId="0" fontId="17" fillId="0" borderId="0" xfId="7" applyFont="1" applyAlignment="1">
      <alignment horizontal="centerContinuous"/>
    </xf>
    <xf numFmtId="0" fontId="6" fillId="0" borderId="0" xfId="0" applyFont="1"/>
    <xf numFmtId="0" fontId="6" fillId="0" borderId="0" xfId="7" applyFont="1" applyAlignment="1">
      <alignment horizontal="center"/>
    </xf>
    <xf numFmtId="167" fontId="6" fillId="0" borderId="0" xfId="7" applyNumberFormat="1" applyFont="1" applyAlignment="1">
      <alignment horizontal="center"/>
    </xf>
    <xf numFmtId="167" fontId="14" fillId="0" borderId="21" xfId="7" applyNumberFormat="1" applyFont="1" applyBorder="1" applyAlignment="1" applyProtection="1">
      <alignment horizontal="center"/>
      <protection locked="0"/>
    </xf>
    <xf numFmtId="0" fontId="14" fillId="0" borderId="0" xfId="7" applyFont="1" applyAlignment="1">
      <alignment horizontal="center"/>
    </xf>
    <xf numFmtId="0" fontId="6" fillId="0" borderId="0" xfId="7" applyFont="1" applyBorder="1" applyAlignment="1">
      <alignment horizontal="center"/>
    </xf>
    <xf numFmtId="167" fontId="2" fillId="0" borderId="21" xfId="7" applyNumberFormat="1" applyFont="1" applyBorder="1" applyAlignment="1" applyProtection="1">
      <alignment horizontal="center"/>
      <protection locked="0"/>
    </xf>
    <xf numFmtId="0" fontId="15" fillId="0" borderId="0" xfId="7" applyFont="1" applyBorder="1"/>
    <xf numFmtId="0" fontId="6" fillId="0" borderId="0" xfId="7" applyFont="1" applyBorder="1"/>
    <xf numFmtId="0" fontId="14" fillId="5" borderId="22" xfId="7" applyFont="1" applyFill="1" applyBorder="1" applyAlignment="1">
      <alignment horizontal="center"/>
    </xf>
    <xf numFmtId="0" fontId="14" fillId="6" borderId="23" xfId="7" applyFont="1" applyFill="1" applyBorder="1" applyAlignment="1">
      <alignment horizontal="center"/>
    </xf>
    <xf numFmtId="0" fontId="14" fillId="4" borderId="24" xfId="7" applyFont="1" applyFill="1" applyBorder="1" applyAlignment="1">
      <alignment horizontal="center"/>
    </xf>
    <xf numFmtId="0" fontId="2" fillId="5" borderId="25" xfId="7" applyFont="1" applyFill="1" applyBorder="1" applyAlignment="1">
      <alignment horizontal="center"/>
    </xf>
    <xf numFmtId="0" fontId="2" fillId="4" borderId="26" xfId="7" applyFont="1" applyFill="1" applyBorder="1" applyAlignment="1">
      <alignment horizontal="center"/>
    </xf>
    <xf numFmtId="0" fontId="2" fillId="4" borderId="25" xfId="7" applyFont="1" applyFill="1" applyBorder="1" applyAlignment="1">
      <alignment horizontal="center"/>
    </xf>
    <xf numFmtId="1" fontId="2" fillId="4" borderId="26" xfId="7" quotePrefix="1" applyNumberFormat="1" applyFont="1" applyFill="1" applyBorder="1" applyAlignment="1">
      <alignment horizontal="center"/>
    </xf>
    <xf numFmtId="1" fontId="14" fillId="4" borderId="25" xfId="7" quotePrefix="1" applyNumberFormat="1" applyFont="1" applyFill="1" applyBorder="1" applyAlignment="1">
      <alignment horizontal="center"/>
    </xf>
    <xf numFmtId="1" fontId="14" fillId="4" borderId="26" xfId="7" quotePrefix="1" applyNumberFormat="1" applyFont="1" applyFill="1" applyBorder="1" applyAlignment="1">
      <alignment horizontal="center"/>
    </xf>
    <xf numFmtId="1" fontId="2" fillId="4" borderId="25" xfId="7" quotePrefix="1" applyNumberFormat="1" applyFont="1" applyFill="1" applyBorder="1" applyAlignment="1">
      <alignment horizontal="center"/>
    </xf>
    <xf numFmtId="0" fontId="14" fillId="5" borderId="27" xfId="7" applyFont="1" applyFill="1" applyBorder="1" applyAlignment="1">
      <alignment horizontal="center"/>
    </xf>
    <xf numFmtId="0" fontId="14" fillId="6" borderId="28" xfId="7" applyFont="1" applyFill="1" applyBorder="1" applyAlignment="1">
      <alignment horizontal="center"/>
    </xf>
    <xf numFmtId="0" fontId="14" fillId="4" borderId="29" xfId="7" applyFont="1" applyFill="1" applyBorder="1" applyAlignment="1">
      <alignment horizontal="center"/>
    </xf>
    <xf numFmtId="0" fontId="20" fillId="0" borderId="0" xfId="7" applyFont="1" applyAlignment="1">
      <alignment horizontal="centerContinuous"/>
    </xf>
    <xf numFmtId="0" fontId="20" fillId="0" borderId="0" xfId="9" applyFont="1" applyAlignment="1">
      <alignment horizontal="centerContinuous"/>
    </xf>
    <xf numFmtId="0" fontId="6" fillId="0" borderId="0" xfId="9" applyFont="1" applyAlignment="1">
      <alignment horizontal="centerContinuous"/>
    </xf>
    <xf numFmtId="0" fontId="14" fillId="5" borderId="22" xfId="9" applyFont="1" applyFill="1" applyBorder="1" applyAlignment="1">
      <alignment horizontal="center"/>
    </xf>
    <xf numFmtId="0" fontId="14" fillId="4" borderId="24" xfId="9" applyFont="1" applyFill="1" applyBorder="1" applyAlignment="1">
      <alignment horizontal="center"/>
    </xf>
    <xf numFmtId="0" fontId="15" fillId="0" borderId="0" xfId="9" applyFont="1" applyBorder="1"/>
    <xf numFmtId="0" fontId="15" fillId="0" borderId="0" xfId="9" applyFont="1"/>
    <xf numFmtId="0" fontId="2" fillId="5" borderId="25" xfId="9" applyFont="1" applyFill="1" applyBorder="1" applyAlignment="1">
      <alignment horizontal="center"/>
    </xf>
    <xf numFmtId="167" fontId="2" fillId="0" borderId="21" xfId="9" applyNumberFormat="1" applyFont="1" applyBorder="1" applyAlignment="1" applyProtection="1">
      <alignment horizontal="center"/>
      <protection locked="0"/>
    </xf>
    <xf numFmtId="0" fontId="2" fillId="4" borderId="26" xfId="9" applyFont="1" applyFill="1" applyBorder="1" applyAlignment="1">
      <alignment horizontal="center"/>
    </xf>
    <xf numFmtId="0" fontId="6" fillId="0" borderId="0" xfId="9" applyFont="1" applyBorder="1"/>
    <xf numFmtId="0" fontId="6" fillId="0" borderId="0" xfId="9" applyFont="1"/>
    <xf numFmtId="0" fontId="2" fillId="4" borderId="25" xfId="9" applyFont="1" applyFill="1" applyBorder="1" applyAlignment="1">
      <alignment horizontal="center"/>
    </xf>
    <xf numFmtId="1" fontId="2" fillId="4" borderId="25" xfId="9" quotePrefix="1" applyNumberFormat="1" applyFont="1" applyFill="1" applyBorder="1" applyAlignment="1">
      <alignment horizontal="center"/>
    </xf>
    <xf numFmtId="1" fontId="2" fillId="4" borderId="26" xfId="9" quotePrefix="1" applyNumberFormat="1" applyFont="1" applyFill="1" applyBorder="1" applyAlignment="1">
      <alignment horizontal="center"/>
    </xf>
    <xf numFmtId="1" fontId="14" fillId="4" borderId="25" xfId="9" quotePrefix="1" applyNumberFormat="1" applyFont="1" applyFill="1" applyBorder="1" applyAlignment="1">
      <alignment horizontal="center"/>
    </xf>
    <xf numFmtId="1" fontId="14" fillId="4" borderId="26" xfId="9" quotePrefix="1" applyNumberFormat="1" applyFont="1" applyFill="1" applyBorder="1" applyAlignment="1">
      <alignment horizontal="center"/>
    </xf>
    <xf numFmtId="0" fontId="14" fillId="5" borderId="27" xfId="9" applyFont="1" applyFill="1" applyBorder="1" applyAlignment="1">
      <alignment horizontal="center"/>
    </xf>
    <xf numFmtId="0" fontId="14" fillId="4" borderId="29" xfId="9" applyFont="1" applyFill="1" applyBorder="1" applyAlignment="1">
      <alignment horizontal="center"/>
    </xf>
    <xf numFmtId="167" fontId="6" fillId="0" borderId="0" xfId="9" applyNumberFormat="1" applyFont="1" applyAlignment="1">
      <alignment horizontal="center"/>
    </xf>
    <xf numFmtId="0" fontId="20" fillId="0" borderId="0" xfId="9" applyFont="1" applyAlignment="1">
      <alignment horizontal="left"/>
    </xf>
    <xf numFmtId="1" fontId="2" fillId="4" borderId="30" xfId="9" quotePrefix="1" applyNumberFormat="1" applyFont="1" applyFill="1" applyBorder="1" applyAlignment="1">
      <alignment horizontal="center"/>
    </xf>
    <xf numFmtId="1" fontId="2" fillId="4" borderId="31" xfId="9" quotePrefix="1" applyNumberFormat="1" applyFont="1" applyFill="1" applyBorder="1" applyAlignment="1">
      <alignment horizontal="center"/>
    </xf>
    <xf numFmtId="167" fontId="16" fillId="0" borderId="0" xfId="9" applyNumberFormat="1" applyFont="1" applyAlignment="1">
      <alignment horizontal="centerContinuous"/>
    </xf>
    <xf numFmtId="167" fontId="6" fillId="0" borderId="0" xfId="9" applyNumberFormat="1" applyFont="1" applyAlignment="1">
      <alignment horizontal="centerContinuous"/>
    </xf>
    <xf numFmtId="167" fontId="17" fillId="0" borderId="0" xfId="9" applyNumberFormat="1" applyFont="1" applyAlignment="1">
      <alignment horizontal="centerContinuous"/>
    </xf>
    <xf numFmtId="167" fontId="6" fillId="0" borderId="0" xfId="9" applyNumberFormat="1" applyFont="1" applyAlignment="1">
      <alignment horizontal="left"/>
    </xf>
    <xf numFmtId="167" fontId="14" fillId="6" borderId="23" xfId="9" applyNumberFormat="1" applyFont="1" applyFill="1" applyBorder="1" applyAlignment="1">
      <alignment horizontal="center"/>
    </xf>
    <xf numFmtId="167" fontId="2" fillId="0" borderId="32" xfId="9" applyNumberFormat="1" applyFont="1" applyBorder="1" applyAlignment="1" applyProtection="1">
      <alignment horizontal="center"/>
      <protection locked="0"/>
    </xf>
    <xf numFmtId="167" fontId="14" fillId="6" borderId="28" xfId="9" applyNumberFormat="1" applyFont="1" applyFill="1" applyBorder="1" applyAlignment="1">
      <alignment horizontal="center"/>
    </xf>
    <xf numFmtId="167" fontId="6" fillId="0" borderId="0" xfId="9" applyNumberFormat="1" applyFont="1" applyBorder="1" applyAlignment="1">
      <alignment horizontal="center"/>
    </xf>
    <xf numFmtId="167" fontId="14" fillId="0" borderId="0" xfId="9" applyNumberFormat="1" applyFont="1" applyAlignment="1">
      <alignment horizontal="center"/>
    </xf>
    <xf numFmtId="0" fontId="2" fillId="4" borderId="25" xfId="9" applyFont="1" applyFill="1" applyBorder="1" applyAlignment="1">
      <alignment horizontal="center" vertical="center"/>
    </xf>
    <xf numFmtId="167" fontId="2" fillId="0" borderId="21" xfId="9" applyNumberFormat="1" applyFont="1" applyBorder="1" applyAlignment="1" applyProtection="1">
      <alignment horizontal="center" vertical="center"/>
      <protection locked="0"/>
    </xf>
    <xf numFmtId="0" fontId="2" fillId="4" borderId="26" xfId="9" applyFont="1" applyFill="1" applyBorder="1" applyAlignment="1">
      <alignment horizontal="center" vertical="center"/>
    </xf>
    <xf numFmtId="0" fontId="6" fillId="0" borderId="0" xfId="9" applyFont="1" applyAlignment="1">
      <alignment vertical="center"/>
    </xf>
    <xf numFmtId="0" fontId="6" fillId="0" borderId="0" xfId="0" applyFont="1" applyAlignment="1">
      <alignment vertical="center"/>
    </xf>
    <xf numFmtId="1" fontId="2" fillId="4" borderId="25" xfId="9" quotePrefix="1" applyNumberFormat="1" applyFont="1" applyFill="1" applyBorder="1" applyAlignment="1">
      <alignment horizontal="center" vertical="center"/>
    </xf>
    <xf numFmtId="1" fontId="2" fillId="4" borderId="26" xfId="9" quotePrefix="1" applyNumberFormat="1" applyFont="1" applyFill="1" applyBorder="1" applyAlignment="1">
      <alignment horizontal="center" vertical="center"/>
    </xf>
    <xf numFmtId="1" fontId="14" fillId="4" borderId="25" xfId="9" quotePrefix="1" applyNumberFormat="1" applyFont="1" applyFill="1" applyBorder="1" applyAlignment="1">
      <alignment horizontal="center" vertical="center"/>
    </xf>
    <xf numFmtId="1" fontId="14" fillId="4" borderId="26" xfId="9" quotePrefix="1" applyNumberFormat="1" applyFont="1" applyFill="1" applyBorder="1" applyAlignment="1">
      <alignment horizontal="center" vertical="center"/>
    </xf>
    <xf numFmtId="1" fontId="2" fillId="4" borderId="30" xfId="9" quotePrefix="1" applyNumberFormat="1" applyFont="1" applyFill="1" applyBorder="1" applyAlignment="1">
      <alignment horizontal="center" vertical="center"/>
    </xf>
    <xf numFmtId="167" fontId="2" fillId="0" borderId="32" xfId="9" applyNumberFormat="1" applyFont="1" applyBorder="1" applyAlignment="1" applyProtection="1">
      <alignment horizontal="center" vertical="center"/>
      <protection locked="0"/>
    </xf>
    <xf numFmtId="1" fontId="2" fillId="4" borderId="31" xfId="9" quotePrefix="1" applyNumberFormat="1" applyFont="1" applyFill="1" applyBorder="1" applyAlignment="1">
      <alignment horizontal="center" vertical="center"/>
    </xf>
    <xf numFmtId="167" fontId="2" fillId="0" borderId="21" xfId="9" applyNumberFormat="1" applyFont="1" applyFill="1" applyBorder="1" applyAlignment="1" applyProtection="1">
      <alignment horizontal="center" vertical="center"/>
      <protection locked="0"/>
    </xf>
    <xf numFmtId="167" fontId="2" fillId="0" borderId="21" xfId="9" applyNumberFormat="1" applyFont="1" applyFill="1" applyBorder="1" applyAlignment="1" applyProtection="1">
      <alignment horizontal="center"/>
      <protection locked="0"/>
    </xf>
    <xf numFmtId="167" fontId="6" fillId="0" borderId="0" xfId="9" applyNumberFormat="1" applyFont="1" applyFill="1" applyAlignment="1">
      <alignment horizontal="center"/>
    </xf>
    <xf numFmtId="167" fontId="2" fillId="0" borderId="32" xfId="9" applyNumberFormat="1" applyFont="1" applyFill="1" applyBorder="1" applyAlignment="1" applyProtection="1">
      <alignment horizontal="center" vertical="center"/>
      <protection locked="0"/>
    </xf>
    <xf numFmtId="0" fontId="14" fillId="5" borderId="33" xfId="9" applyFont="1" applyFill="1" applyBorder="1" applyAlignment="1">
      <alignment horizontal="center"/>
    </xf>
    <xf numFmtId="167" fontId="14" fillId="6" borderId="34" xfId="9" applyNumberFormat="1" applyFont="1" applyFill="1" applyBorder="1" applyAlignment="1">
      <alignment horizontal="center"/>
    </xf>
    <xf numFmtId="0" fontId="14" fillId="4" borderId="35" xfId="9" applyFont="1" applyFill="1" applyBorder="1" applyAlignment="1">
      <alignment horizontal="center"/>
    </xf>
    <xf numFmtId="0" fontId="2" fillId="4" borderId="36" xfId="9" applyFont="1" applyFill="1" applyBorder="1" applyAlignment="1">
      <alignment horizontal="center" vertical="center"/>
    </xf>
    <xf numFmtId="167" fontId="2" fillId="7" borderId="21" xfId="9" applyNumberFormat="1" applyFont="1" applyFill="1" applyBorder="1" applyAlignment="1" applyProtection="1">
      <alignment horizontal="center" vertical="center"/>
      <protection locked="0"/>
    </xf>
    <xf numFmtId="167" fontId="6" fillId="0" borderId="0" xfId="9" applyNumberFormat="1" applyFont="1" applyAlignment="1">
      <alignment horizontal="left" indent="2"/>
    </xf>
    <xf numFmtId="167" fontId="2" fillId="0" borderId="32" xfId="9" applyNumberFormat="1" applyFont="1" applyBorder="1" applyAlignment="1" applyProtection="1">
      <alignment horizontal="left" indent="1"/>
      <protection locked="0"/>
    </xf>
    <xf numFmtId="167" fontId="6" fillId="0" borderId="0" xfId="9" applyNumberFormat="1" applyFont="1" applyBorder="1"/>
    <xf numFmtId="167" fontId="6" fillId="0" borderId="0" xfId="9" applyNumberFormat="1" applyFont="1"/>
    <xf numFmtId="170" fontId="6" fillId="0" borderId="0" xfId="9" applyNumberFormat="1" applyFont="1" applyAlignment="1">
      <alignment horizontal="center"/>
    </xf>
    <xf numFmtId="171" fontId="6" fillId="0" borderId="0" xfId="9" applyNumberFormat="1" applyFont="1" applyBorder="1"/>
    <xf numFmtId="171" fontId="6" fillId="0" borderId="0" xfId="9" applyNumberFormat="1" applyFont="1"/>
    <xf numFmtId="169" fontId="7" fillId="0" borderId="32" xfId="9" applyNumberFormat="1" applyFont="1" applyBorder="1" applyAlignment="1" applyProtection="1">
      <alignment horizontal="left" indent="1"/>
      <protection locked="0"/>
    </xf>
    <xf numFmtId="167" fontId="2" fillId="0" borderId="32" xfId="9" applyNumberFormat="1" applyFont="1" applyFill="1" applyBorder="1" applyAlignment="1" applyProtection="1">
      <alignment horizontal="center"/>
      <protection locked="0"/>
    </xf>
    <xf numFmtId="167" fontId="14" fillId="0" borderId="28" xfId="9" applyNumberFormat="1" applyFont="1" applyFill="1" applyBorder="1" applyAlignment="1">
      <alignment horizontal="center"/>
    </xf>
    <xf numFmtId="0" fontId="6" fillId="0" borderId="0" xfId="8" applyFont="1"/>
    <xf numFmtId="0" fontId="15" fillId="0" borderId="0" xfId="8" applyFont="1"/>
    <xf numFmtId="167" fontId="2" fillId="8" borderId="32" xfId="9" applyNumberFormat="1" applyFont="1" applyFill="1" applyBorder="1" applyAlignment="1" applyProtection="1">
      <alignment horizontal="center"/>
      <protection locked="0"/>
    </xf>
    <xf numFmtId="43" fontId="6" fillId="0" borderId="0" xfId="13" applyFont="1" applyAlignment="1">
      <alignment horizontal="center"/>
    </xf>
    <xf numFmtId="0" fontId="2" fillId="5" borderId="27" xfId="9" applyFont="1" applyFill="1" applyBorder="1" applyAlignment="1">
      <alignment horizontal="center"/>
    </xf>
    <xf numFmtId="167" fontId="25" fillId="0" borderId="0" xfId="9" applyNumberFormat="1" applyFont="1"/>
    <xf numFmtId="0" fontId="25" fillId="0" borderId="0" xfId="9" applyFont="1"/>
    <xf numFmtId="43" fontId="25" fillId="0" borderId="0" xfId="13" applyFont="1"/>
    <xf numFmtId="0" fontId="25" fillId="0" borderId="0" xfId="9" applyFont="1" applyBorder="1"/>
    <xf numFmtId="0" fontId="25" fillId="0" borderId="0" xfId="8" applyFont="1"/>
    <xf numFmtId="167" fontId="2" fillId="9" borderId="32" xfId="9" applyNumberFormat="1" applyFont="1" applyFill="1" applyBorder="1" applyAlignment="1" applyProtection="1">
      <alignment horizontal="center"/>
      <protection locked="0"/>
    </xf>
    <xf numFmtId="0" fontId="22" fillId="0" borderId="37" xfId="9" applyFont="1" applyBorder="1" applyAlignment="1">
      <alignment horizontal="center"/>
    </xf>
  </cellXfs>
  <cellStyles count="14">
    <cellStyle name="Cabecera 1" xfId="1"/>
    <cellStyle name="Cabecera 2" xfId="2"/>
    <cellStyle name="Fecha" xfId="3"/>
    <cellStyle name="Fijo" xfId="4"/>
    <cellStyle name="Millares" xfId="13" builtinId="3"/>
    <cellStyle name="Monetario" xfId="5"/>
    <cellStyle name="Monetario0" xfId="6"/>
    <cellStyle name="Normal" xfId="0" builtinId="0"/>
    <cellStyle name="normal 2" xfId="7"/>
    <cellStyle name="Normal_3_INPC" xfId="8"/>
    <cellStyle name="normal_4_INPC" xfId="9"/>
    <cellStyle name="Punto" xfId="10"/>
    <cellStyle name="Punto0" xfId="11"/>
    <cellStyle name="Total" xfId="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942975</xdr:colOff>
      <xdr:row>2</xdr:row>
      <xdr:rowOff>447675</xdr:rowOff>
    </xdr:to>
    <xdr:pic>
      <xdr:nvPicPr>
        <xdr:cNvPr id="2105" name="Picture 57" descr="logoÐficach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16668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942975</xdr:colOff>
      <xdr:row>3</xdr:row>
      <xdr:rowOff>155575</xdr:rowOff>
    </xdr:to>
    <xdr:pic>
      <xdr:nvPicPr>
        <xdr:cNvPr id="3073" name="Picture 28" descr="logoÐficach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16668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942975</xdr:colOff>
      <xdr:row>3</xdr:row>
      <xdr:rowOff>155575</xdr:rowOff>
    </xdr:to>
    <xdr:pic>
      <xdr:nvPicPr>
        <xdr:cNvPr id="2" name="Picture 28" descr="logoÐficach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1666875" cy="106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3</xdr:col>
      <xdr:colOff>247650</xdr:colOff>
      <xdr:row>2</xdr:row>
      <xdr:rowOff>609600</xdr:rowOff>
    </xdr:to>
    <xdr:pic>
      <xdr:nvPicPr>
        <xdr:cNvPr id="4097" name="Picture 1" descr="logoÐficach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33242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57"/>
  <sheetViews>
    <sheetView showGridLines="0" showOutlineSymbols="0" zoomScale="80" workbookViewId="0">
      <selection activeCell="D13" sqref="D13"/>
    </sheetView>
  </sheetViews>
  <sheetFormatPr baseColWidth="10" defaultColWidth="8.85546875" defaultRowHeight="12.75"/>
  <cols>
    <col min="1" max="1" width="8.5703125" customWidth="1"/>
    <col min="2" max="2" width="13" bestFit="1" customWidth="1"/>
    <col min="3" max="3" width="13.42578125" bestFit="1" customWidth="1"/>
    <col min="4" max="9" width="13" bestFit="1" customWidth="1"/>
    <col min="10" max="10" width="16" bestFit="1" customWidth="1"/>
    <col min="11" max="11" width="13" bestFit="1" customWidth="1"/>
    <col min="12" max="12" width="14.85546875" bestFit="1" customWidth="1"/>
    <col min="13" max="13" width="13.85546875" bestFit="1" customWidth="1"/>
    <col min="14" max="14" width="5.5703125" customWidth="1"/>
  </cols>
  <sheetData>
    <row r="1" spans="1:15" ht="26.25">
      <c r="A1" s="25" t="s">
        <v>0</v>
      </c>
      <c r="B1" s="23"/>
      <c r="C1" s="24"/>
      <c r="D1" s="23"/>
      <c r="E1" s="24"/>
      <c r="F1" s="23"/>
      <c r="G1" s="24"/>
      <c r="H1" s="24"/>
      <c r="I1" s="24"/>
      <c r="J1" s="24"/>
      <c r="K1" s="24"/>
      <c r="L1" s="24"/>
      <c r="M1" s="24"/>
      <c r="N1" s="24"/>
    </row>
    <row r="2" spans="1:15" ht="26.25">
      <c r="A2" s="3"/>
      <c r="B2" s="3"/>
      <c r="C2" s="3"/>
      <c r="D2" s="3"/>
      <c r="E2" s="3"/>
    </row>
    <row r="3" spans="1:15" ht="26.25">
      <c r="A3" s="25" t="s">
        <v>1</v>
      </c>
      <c r="B3" s="24"/>
      <c r="C3" s="23"/>
      <c r="D3" s="24"/>
      <c r="E3" s="23"/>
      <c r="F3" s="24"/>
      <c r="G3" s="24"/>
      <c r="H3" s="24"/>
      <c r="I3" s="24"/>
      <c r="J3" s="24"/>
      <c r="K3" s="24"/>
      <c r="L3" s="24"/>
      <c r="M3" s="24"/>
      <c r="N3" s="24"/>
    </row>
    <row r="4" spans="1:15">
      <c r="A4" s="2" t="s">
        <v>19</v>
      </c>
    </row>
    <row r="5" spans="1:15" ht="11.25" customHeight="1">
      <c r="A5" s="2"/>
    </row>
    <row r="6" spans="1:15" ht="20.65" customHeight="1">
      <c r="A6" s="31" t="s">
        <v>2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17</v>
      </c>
      <c r="N6" s="26" t="s">
        <v>2</v>
      </c>
      <c r="O6" s="8"/>
    </row>
    <row r="7" spans="1:15" ht="15.75">
      <c r="A7" s="32">
        <v>50</v>
      </c>
      <c r="B7" s="5">
        <v>12.533099999999999</v>
      </c>
      <c r="C7" s="7">
        <v>12.682700000000001</v>
      </c>
      <c r="D7" s="7">
        <v>13.244</v>
      </c>
      <c r="E7" s="7">
        <v>13.3749</v>
      </c>
      <c r="F7" s="7">
        <v>13.356200000000001</v>
      </c>
      <c r="G7" s="7">
        <v>13.262700000000001</v>
      </c>
      <c r="H7" s="7">
        <v>13.356200000000001</v>
      </c>
      <c r="I7" s="7">
        <v>13.580599999999999</v>
      </c>
      <c r="J7" s="7">
        <v>13.9922</v>
      </c>
      <c r="K7" s="7">
        <v>14.216699999999999</v>
      </c>
      <c r="L7" s="7">
        <v>14.459800000000001</v>
      </c>
      <c r="M7" s="7">
        <v>14.609500000000001</v>
      </c>
      <c r="N7" s="27">
        <v>50</v>
      </c>
      <c r="O7" s="8"/>
    </row>
    <row r="8" spans="1:15" ht="15.75">
      <c r="A8" s="33">
        <v>51</v>
      </c>
      <c r="B8" s="6">
        <v>15.0023</v>
      </c>
      <c r="C8" s="1">
        <v>15.6196</v>
      </c>
      <c r="D8" s="1">
        <v>16.3491</v>
      </c>
      <c r="E8" s="1">
        <v>16.760700000000003</v>
      </c>
      <c r="F8" s="1">
        <v>17.153500000000001</v>
      </c>
      <c r="G8" s="1">
        <v>17.434099999999997</v>
      </c>
      <c r="H8" s="1">
        <v>17.247</v>
      </c>
      <c r="I8" s="1">
        <v>16.910400000000003</v>
      </c>
      <c r="J8" s="1">
        <v>17.116099999999999</v>
      </c>
      <c r="K8" s="1">
        <v>17.190900000000003</v>
      </c>
      <c r="L8" s="1">
        <v>17.546399999999998</v>
      </c>
      <c r="M8" s="1">
        <v>17.490199999999998</v>
      </c>
      <c r="N8" s="28">
        <v>51</v>
      </c>
      <c r="O8" s="8"/>
    </row>
    <row r="9" spans="1:15" ht="15.75">
      <c r="A9" s="32">
        <v>52</v>
      </c>
      <c r="B9" s="5">
        <v>17.508900000000001</v>
      </c>
      <c r="C9" s="7">
        <v>17.415400000000002</v>
      </c>
      <c r="D9" s="7">
        <v>17.5838</v>
      </c>
      <c r="E9" s="7">
        <v>17.714700000000001</v>
      </c>
      <c r="F9" s="7">
        <v>17.6586</v>
      </c>
      <c r="G9" s="7">
        <v>17.6586</v>
      </c>
      <c r="H9" s="7">
        <v>17.415400000000002</v>
      </c>
      <c r="I9" s="7">
        <v>17.415400000000002</v>
      </c>
      <c r="J9" s="7">
        <v>17.134800000000002</v>
      </c>
      <c r="K9" s="7">
        <v>17.284399999999998</v>
      </c>
      <c r="L9" s="7">
        <v>17.209599999999998</v>
      </c>
      <c r="M9" s="7">
        <v>17.116099999999999</v>
      </c>
      <c r="N9" s="27">
        <v>52</v>
      </c>
      <c r="O9" s="8"/>
    </row>
    <row r="10" spans="1:15" ht="15.75">
      <c r="A10" s="33">
        <v>53</v>
      </c>
      <c r="B10" s="6">
        <v>16.854199999999999</v>
      </c>
      <c r="C10" s="1">
        <v>16.723300000000002</v>
      </c>
      <c r="D10" s="1">
        <v>16.816799999999997</v>
      </c>
      <c r="E10" s="1">
        <v>16.872900000000001</v>
      </c>
      <c r="F10" s="1">
        <v>17.116099999999999</v>
      </c>
      <c r="G10" s="1">
        <v>17.0413</v>
      </c>
      <c r="H10" s="1">
        <v>17.265700000000002</v>
      </c>
      <c r="I10" s="1">
        <v>17.209599999999998</v>
      </c>
      <c r="J10" s="1">
        <v>17.340499999999999</v>
      </c>
      <c r="K10" s="1">
        <v>17.471499999999999</v>
      </c>
      <c r="L10" s="1">
        <v>17.228299999999997</v>
      </c>
      <c r="M10" s="1">
        <v>17.228299999999997</v>
      </c>
      <c r="N10" s="28">
        <v>53</v>
      </c>
      <c r="O10" s="8"/>
    </row>
    <row r="11" spans="1:15" ht="15.75">
      <c r="A11" s="32">
        <v>54</v>
      </c>
      <c r="B11" s="5">
        <v>17.228299999999997</v>
      </c>
      <c r="C11" s="7">
        <v>17.284399999999998</v>
      </c>
      <c r="D11" s="7">
        <v>17.4528</v>
      </c>
      <c r="E11" s="7">
        <v>17.920499999999997</v>
      </c>
      <c r="F11" s="7">
        <v>18.780999999999999</v>
      </c>
      <c r="G11" s="7">
        <v>19.024099999999997</v>
      </c>
      <c r="H11" s="7">
        <v>19.0428</v>
      </c>
      <c r="I11" s="7">
        <v>19.192400000000003</v>
      </c>
      <c r="J11" s="7">
        <v>19.136299999999999</v>
      </c>
      <c r="K11" s="7">
        <v>19.5853</v>
      </c>
      <c r="L11" s="7">
        <v>19.7911</v>
      </c>
      <c r="M11" s="7">
        <v>20.034200000000002</v>
      </c>
      <c r="N11" s="27">
        <v>54</v>
      </c>
      <c r="O11" s="8"/>
    </row>
    <row r="12" spans="1:15" ht="15.75">
      <c r="A12" s="33">
        <v>55</v>
      </c>
      <c r="B12" s="6">
        <v>20.183900000000001</v>
      </c>
      <c r="C12" s="1">
        <v>20.389699999999998</v>
      </c>
      <c r="D12" s="1">
        <v>20.801200000000001</v>
      </c>
      <c r="E12" s="1">
        <v>21.025600000000001</v>
      </c>
      <c r="F12" s="1">
        <v>20.988199999999999</v>
      </c>
      <c r="G12" s="1">
        <v>21.119199999999999</v>
      </c>
      <c r="H12" s="1">
        <v>21.437200000000001</v>
      </c>
      <c r="I12" s="1">
        <v>21.661700000000003</v>
      </c>
      <c r="J12" s="1">
        <v>21.661700000000003</v>
      </c>
      <c r="K12" s="1">
        <v>21.886099999999995</v>
      </c>
      <c r="L12" s="1">
        <v>21.979599999999998</v>
      </c>
      <c r="M12" s="1">
        <v>21.923499999999997</v>
      </c>
      <c r="N12" s="28">
        <v>55</v>
      </c>
      <c r="O12" s="8"/>
    </row>
    <row r="13" spans="1:15" ht="15.75">
      <c r="A13" s="32">
        <v>56</v>
      </c>
      <c r="B13" s="5">
        <v>22.260299999999997</v>
      </c>
      <c r="C13" s="7">
        <v>22.466099999999997</v>
      </c>
      <c r="D13" s="7">
        <v>22.447400000000002</v>
      </c>
      <c r="E13" s="7">
        <v>22.578299999999999</v>
      </c>
      <c r="F13" s="7">
        <v>22.428599999999996</v>
      </c>
      <c r="G13" s="7">
        <v>22.241599999999998</v>
      </c>
      <c r="H13" s="7">
        <v>21.9984</v>
      </c>
      <c r="I13" s="7">
        <v>22.054600000000001</v>
      </c>
      <c r="J13" s="7">
        <v>22.054600000000001</v>
      </c>
      <c r="K13" s="7">
        <v>21.904800000000002</v>
      </c>
      <c r="L13" s="7">
        <v>22.1294</v>
      </c>
      <c r="M13" s="7">
        <v>22.297699999999999</v>
      </c>
      <c r="N13" s="27">
        <v>56</v>
      </c>
      <c r="O13" s="8"/>
    </row>
    <row r="14" spans="1:15" ht="15.75">
      <c r="A14" s="33">
        <v>57</v>
      </c>
      <c r="B14" s="6">
        <v>22.428599999999996</v>
      </c>
      <c r="C14" s="1">
        <v>22.447400000000002</v>
      </c>
      <c r="D14" s="1">
        <v>22.578299999999999</v>
      </c>
      <c r="E14" s="1">
        <v>22.8962</v>
      </c>
      <c r="F14" s="1">
        <v>23.139499999999998</v>
      </c>
      <c r="G14" s="1">
        <v>23.1021</v>
      </c>
      <c r="H14" s="1">
        <v>23.420099999999998</v>
      </c>
      <c r="I14" s="1">
        <v>23.812799999999999</v>
      </c>
      <c r="J14" s="1">
        <v>23.644500000000001</v>
      </c>
      <c r="K14" s="1">
        <v>23.6632</v>
      </c>
      <c r="L14" s="1">
        <v>23.644500000000001</v>
      </c>
      <c r="M14" s="1">
        <v>23.681900000000002</v>
      </c>
      <c r="N14" s="28">
        <v>57</v>
      </c>
      <c r="O14" s="8"/>
    </row>
    <row r="15" spans="1:15" ht="15.75">
      <c r="A15" s="32">
        <v>58</v>
      </c>
      <c r="B15" s="5">
        <v>23.981300000000001</v>
      </c>
      <c r="C15" s="7">
        <v>23.906500000000001</v>
      </c>
      <c r="D15" s="7">
        <v>24.056099999999997</v>
      </c>
      <c r="E15" s="7">
        <v>24.299299999999999</v>
      </c>
      <c r="F15" s="7">
        <v>24.4863</v>
      </c>
      <c r="G15" s="7">
        <v>24.430199999999999</v>
      </c>
      <c r="H15" s="7">
        <v>24.374099999999999</v>
      </c>
      <c r="I15" s="7">
        <v>24.261800000000001</v>
      </c>
      <c r="J15" s="7">
        <v>23.9252</v>
      </c>
      <c r="K15" s="7">
        <v>24.112200000000001</v>
      </c>
      <c r="L15" s="7">
        <v>24.430199999999999</v>
      </c>
      <c r="M15" s="7">
        <v>24.542400000000004</v>
      </c>
      <c r="N15" s="27">
        <v>58</v>
      </c>
      <c r="O15" s="8"/>
    </row>
    <row r="16" spans="1:15" ht="15.75">
      <c r="A16" s="33">
        <v>59</v>
      </c>
      <c r="B16" s="6">
        <v>24.579799999999999</v>
      </c>
      <c r="C16" s="1">
        <v>24.561099999999996</v>
      </c>
      <c r="D16" s="1">
        <v>24.692</v>
      </c>
      <c r="E16" s="1">
        <v>24.692</v>
      </c>
      <c r="F16" s="1">
        <v>24.467599999999997</v>
      </c>
      <c r="G16" s="1">
        <v>24.4863</v>
      </c>
      <c r="H16" s="1">
        <v>24.467599999999997</v>
      </c>
      <c r="I16" s="1">
        <v>24.542400000000004</v>
      </c>
      <c r="J16" s="1">
        <v>24.1496</v>
      </c>
      <c r="K16" s="1">
        <v>24.355399999999999</v>
      </c>
      <c r="L16" s="1">
        <v>24.542400000000004</v>
      </c>
      <c r="M16" s="1">
        <v>24.617200000000004</v>
      </c>
      <c r="N16" s="28">
        <v>59</v>
      </c>
      <c r="O16" s="8"/>
    </row>
    <row r="17" spans="1:15" ht="15.75">
      <c r="A17" s="32">
        <v>60</v>
      </c>
      <c r="B17" s="5">
        <v>24.785700000000002</v>
      </c>
      <c r="C17" s="7">
        <v>24.804400000000001</v>
      </c>
      <c r="D17" s="7">
        <v>25.402899999999999</v>
      </c>
      <c r="E17" s="7">
        <v>25.9267</v>
      </c>
      <c r="F17" s="7">
        <v>25.833199999999998</v>
      </c>
      <c r="G17" s="7">
        <v>25.814499999999999</v>
      </c>
      <c r="H17" s="7">
        <v>26.0015</v>
      </c>
      <c r="I17" s="7">
        <v>26.094999999999999</v>
      </c>
      <c r="J17" s="7">
        <v>26.225999999999999</v>
      </c>
      <c r="K17" s="7">
        <v>25.9267</v>
      </c>
      <c r="L17" s="7">
        <v>25.833199999999998</v>
      </c>
      <c r="M17" s="7">
        <v>25.945399999999999</v>
      </c>
      <c r="N17" s="27">
        <v>60</v>
      </c>
      <c r="O17" s="8"/>
    </row>
    <row r="18" spans="1:15" ht="15.75">
      <c r="A18" s="33">
        <v>61</v>
      </c>
      <c r="B18" s="6">
        <v>26.020199999999999</v>
      </c>
      <c r="C18" s="1">
        <v>25.982799999999997</v>
      </c>
      <c r="D18" s="1">
        <v>25.9267</v>
      </c>
      <c r="E18" s="1">
        <v>26.094999999999999</v>
      </c>
      <c r="F18" s="1">
        <v>26.094999999999999</v>
      </c>
      <c r="G18" s="1">
        <v>26.113700000000001</v>
      </c>
      <c r="H18" s="1">
        <v>26.038900000000002</v>
      </c>
      <c r="I18" s="1">
        <v>25.851900000000001</v>
      </c>
      <c r="J18" s="1">
        <v>25.777100000000001</v>
      </c>
      <c r="K18" s="1">
        <v>25.795799999999996</v>
      </c>
      <c r="L18" s="1">
        <v>25.9267</v>
      </c>
      <c r="M18" s="1">
        <v>25.945399999999999</v>
      </c>
      <c r="N18" s="28">
        <v>61</v>
      </c>
      <c r="O18" s="8"/>
    </row>
    <row r="19" spans="1:15" ht="15.75">
      <c r="A19" s="32">
        <v>62</v>
      </c>
      <c r="B19" s="5">
        <v>25.851900000000001</v>
      </c>
      <c r="C19" s="7">
        <v>26.0015</v>
      </c>
      <c r="D19" s="7">
        <v>26.225999999999999</v>
      </c>
      <c r="E19" s="7">
        <v>26.431699999999999</v>
      </c>
      <c r="F19" s="7">
        <v>26.394299999999998</v>
      </c>
      <c r="G19" s="7">
        <v>26.431699999999999</v>
      </c>
      <c r="H19" s="7">
        <v>26.581499999999998</v>
      </c>
      <c r="I19" s="7">
        <v>26.637599999999999</v>
      </c>
      <c r="J19" s="7">
        <v>26.7685</v>
      </c>
      <c r="K19" s="7">
        <v>26.656299999999998</v>
      </c>
      <c r="L19" s="7">
        <v>26.656299999999998</v>
      </c>
      <c r="M19" s="7">
        <v>26.544</v>
      </c>
      <c r="N19" s="27">
        <v>62</v>
      </c>
      <c r="O19" s="8"/>
    </row>
    <row r="20" spans="1:15" ht="15.75">
      <c r="A20" s="33">
        <v>63</v>
      </c>
      <c r="B20" s="6">
        <v>26.4878</v>
      </c>
      <c r="C20" s="1">
        <v>26.600200000000001</v>
      </c>
      <c r="D20" s="1">
        <v>26.600200000000001</v>
      </c>
      <c r="E20" s="1">
        <v>26.637599999999999</v>
      </c>
      <c r="F20" s="1">
        <v>26.712400000000002</v>
      </c>
      <c r="G20" s="1">
        <v>26.600200000000001</v>
      </c>
      <c r="H20" s="1">
        <v>26.675000000000001</v>
      </c>
      <c r="I20" s="1">
        <v>26.581499999999998</v>
      </c>
      <c r="J20" s="1">
        <v>26.5627</v>
      </c>
      <c r="K20" s="1">
        <v>26.469099999999997</v>
      </c>
      <c r="L20" s="1">
        <v>26.450400000000002</v>
      </c>
      <c r="M20" s="1">
        <v>26.637599999999999</v>
      </c>
      <c r="N20" s="28">
        <v>63</v>
      </c>
      <c r="O20" s="8"/>
    </row>
    <row r="21" spans="1:15" ht="15.75">
      <c r="A21" s="32">
        <v>64</v>
      </c>
      <c r="B21" s="5">
        <v>26.955500000000001</v>
      </c>
      <c r="C21" s="7">
        <v>27.460599999999999</v>
      </c>
      <c r="D21" s="7">
        <v>27.404399999999999</v>
      </c>
      <c r="E21" s="7">
        <v>27.554200000000002</v>
      </c>
      <c r="F21" s="7">
        <v>27.629000000000001</v>
      </c>
      <c r="G21" s="7">
        <v>27.647699999999997</v>
      </c>
      <c r="H21" s="7">
        <v>27.909499999999998</v>
      </c>
      <c r="I21" s="7">
        <v>28.208800000000004</v>
      </c>
      <c r="J21" s="7">
        <v>27.815999999999995</v>
      </c>
      <c r="K21" s="7">
        <v>27.778599999999994</v>
      </c>
      <c r="L21" s="7">
        <v>28.059199999999997</v>
      </c>
      <c r="M21" s="7">
        <v>28.115299999999998</v>
      </c>
      <c r="N21" s="27">
        <v>64</v>
      </c>
      <c r="O21" s="8"/>
    </row>
    <row r="22" spans="1:15" ht="15.75">
      <c r="A22" s="33">
        <v>65</v>
      </c>
      <c r="B22" s="6">
        <v>27.984299999999998</v>
      </c>
      <c r="C22" s="1">
        <v>28.096600000000002</v>
      </c>
      <c r="D22" s="1">
        <v>28.190099999999994</v>
      </c>
      <c r="E22" s="1">
        <v>28.321099999999994</v>
      </c>
      <c r="F22" s="1">
        <v>28.339800000000004</v>
      </c>
      <c r="G22" s="1">
        <v>28.377200000000006</v>
      </c>
      <c r="H22" s="1">
        <v>28.246199999999998</v>
      </c>
      <c r="I22" s="1">
        <v>28.171400000000006</v>
      </c>
      <c r="J22" s="1">
        <v>28.283599999999996</v>
      </c>
      <c r="K22" s="1">
        <v>28.264900000000001</v>
      </c>
      <c r="L22" s="1">
        <v>28.171400000000006</v>
      </c>
      <c r="M22" s="1">
        <v>28.171400000000006</v>
      </c>
      <c r="N22" s="28">
        <v>65</v>
      </c>
      <c r="O22" s="8"/>
    </row>
    <row r="23" spans="1:15" ht="15.75">
      <c r="A23" s="32">
        <v>66</v>
      </c>
      <c r="B23" s="5">
        <v>28.264900000000001</v>
      </c>
      <c r="C23" s="7">
        <v>28.246199999999998</v>
      </c>
      <c r="D23" s="7">
        <v>28.190099999999994</v>
      </c>
      <c r="E23" s="7">
        <v>28.358499999999999</v>
      </c>
      <c r="F23" s="7">
        <v>28.358499999999999</v>
      </c>
      <c r="G23" s="7">
        <v>28.470799999999997</v>
      </c>
      <c r="H23" s="7">
        <v>28.657799999999998</v>
      </c>
      <c r="I23" s="7">
        <v>28.826099999999997</v>
      </c>
      <c r="J23" s="7">
        <v>28.826099999999997</v>
      </c>
      <c r="K23" s="7">
        <v>28.919699999999999</v>
      </c>
      <c r="L23" s="7">
        <v>28.957100000000004</v>
      </c>
      <c r="M23" s="7">
        <v>28.9758</v>
      </c>
      <c r="N23" s="27">
        <v>66</v>
      </c>
      <c r="O23" s="8"/>
    </row>
    <row r="24" spans="1:15" ht="15.75">
      <c r="A24" s="33">
        <v>67</v>
      </c>
      <c r="B24" s="6">
        <v>29.200200000000002</v>
      </c>
      <c r="C24" s="1">
        <v>29.387400000000003</v>
      </c>
      <c r="D24" s="1">
        <v>29.4435</v>
      </c>
      <c r="E24" s="1">
        <v>29.406099999999999</v>
      </c>
      <c r="F24" s="1">
        <v>29.219000000000001</v>
      </c>
      <c r="G24" s="1">
        <v>29.069299999999998</v>
      </c>
      <c r="H24" s="1">
        <v>29.275099999999998</v>
      </c>
      <c r="I24" s="1">
        <v>29.387400000000003</v>
      </c>
      <c r="J24" s="1">
        <v>29.611799999999999</v>
      </c>
      <c r="K24" s="1">
        <v>29.705300000000001</v>
      </c>
      <c r="L24" s="1">
        <v>29.6492</v>
      </c>
      <c r="M24" s="1">
        <v>29.480900000000002</v>
      </c>
      <c r="N24" s="28">
        <v>67</v>
      </c>
      <c r="O24" s="8"/>
    </row>
    <row r="25" spans="1:15" ht="15.75">
      <c r="A25" s="32">
        <v>68</v>
      </c>
      <c r="B25" s="5">
        <v>29.555700000000002</v>
      </c>
      <c r="C25" s="7">
        <v>29.555700000000002</v>
      </c>
      <c r="D25" s="7">
        <v>29.7988</v>
      </c>
      <c r="E25" s="7">
        <v>30.023329999999998</v>
      </c>
      <c r="F25" s="7">
        <v>30.247799999999994</v>
      </c>
      <c r="G25" s="7">
        <v>30.0046</v>
      </c>
      <c r="H25" s="7">
        <v>29.9298</v>
      </c>
      <c r="I25" s="7">
        <v>30.0794</v>
      </c>
      <c r="J25" s="7">
        <v>30.173000000000002</v>
      </c>
      <c r="K25" s="7">
        <v>30.0794</v>
      </c>
      <c r="L25" s="7">
        <v>30.1356</v>
      </c>
      <c r="M25" s="7">
        <v>30.0794</v>
      </c>
      <c r="N25" s="27">
        <v>68</v>
      </c>
      <c r="O25" s="8"/>
    </row>
    <row r="26" spans="1:15" ht="15.75">
      <c r="A26" s="33">
        <v>69</v>
      </c>
      <c r="B26" s="6">
        <v>30.21</v>
      </c>
      <c r="C26" s="1">
        <v>30.320600000000002</v>
      </c>
      <c r="D26" s="1">
        <v>30.349</v>
      </c>
      <c r="E26" s="1">
        <v>30.430200000000003</v>
      </c>
      <c r="F26" s="1">
        <v>30.433100000000003</v>
      </c>
      <c r="G26" s="1">
        <v>30.538099999999996</v>
      </c>
      <c r="H26" s="1">
        <v>30.656099999999999</v>
      </c>
      <c r="I26" s="1">
        <v>30.690099999999994</v>
      </c>
      <c r="J26" s="1">
        <v>30.977599999999995</v>
      </c>
      <c r="K26" s="1">
        <v>31.301099999999998</v>
      </c>
      <c r="L26" s="1">
        <v>31.305099999999999</v>
      </c>
      <c r="M26" s="1">
        <v>31.541099999999993</v>
      </c>
      <c r="N26" s="28">
        <v>69</v>
      </c>
      <c r="O26" s="8"/>
    </row>
    <row r="27" spans="1:15" ht="15.75">
      <c r="A27" s="32">
        <v>70</v>
      </c>
      <c r="B27" s="5">
        <v>31.779700000000002</v>
      </c>
      <c r="C27" s="7">
        <v>31.776900000000001</v>
      </c>
      <c r="D27" s="7">
        <v>31.8721</v>
      </c>
      <c r="E27" s="7">
        <v>31.913699999999999</v>
      </c>
      <c r="F27" s="7">
        <v>31.979300000000002</v>
      </c>
      <c r="G27" s="7">
        <v>32.172899999999998</v>
      </c>
      <c r="H27" s="7">
        <v>32.329799999999999</v>
      </c>
      <c r="I27" s="7">
        <v>32.480599999999995</v>
      </c>
      <c r="J27" s="7">
        <v>32.560500000000005</v>
      </c>
      <c r="K27" s="7">
        <v>32.5685</v>
      </c>
      <c r="L27" s="7">
        <v>32.744199999999999</v>
      </c>
      <c r="M27" s="7">
        <v>33.021099999999997</v>
      </c>
      <c r="N27" s="27">
        <v>70</v>
      </c>
      <c r="O27" s="8"/>
    </row>
    <row r="28" spans="1:15" ht="15.75">
      <c r="A28" s="33">
        <v>71</v>
      </c>
      <c r="B28" s="6">
        <v>33.3491</v>
      </c>
      <c r="C28" s="1">
        <v>33.487000000000002</v>
      </c>
      <c r="D28" s="1">
        <v>33.614199999999997</v>
      </c>
      <c r="E28" s="1">
        <v>33.785600000000002</v>
      </c>
      <c r="F28" s="1">
        <v>33.855800000000002</v>
      </c>
      <c r="G28" s="1">
        <v>34.0107</v>
      </c>
      <c r="H28" s="1">
        <v>33.983499999999999</v>
      </c>
      <c r="I28" s="1">
        <v>34.293999999999997</v>
      </c>
      <c r="J28" s="1">
        <v>34.406999999999996</v>
      </c>
      <c r="K28" s="1">
        <v>34.440999999999995</v>
      </c>
      <c r="L28" s="1">
        <v>34.497699999999995</v>
      </c>
      <c r="M28" s="1">
        <v>34.659599999999998</v>
      </c>
      <c r="N28" s="28">
        <v>71</v>
      </c>
      <c r="O28" s="8"/>
    </row>
    <row r="29" spans="1:15" ht="15.75">
      <c r="A29" s="32">
        <v>72</v>
      </c>
      <c r="B29" s="5">
        <v>34.813699999999997</v>
      </c>
      <c r="C29" s="7">
        <v>34.922499999999999</v>
      </c>
      <c r="D29" s="7">
        <v>35.113199999999992</v>
      </c>
      <c r="E29" s="7">
        <v>35.334800000000008</v>
      </c>
      <c r="F29" s="7">
        <v>35.403100000000002</v>
      </c>
      <c r="G29" s="7">
        <v>35.665500000000002</v>
      </c>
      <c r="H29" s="7">
        <v>35.799599999999998</v>
      </c>
      <c r="I29" s="7">
        <v>36.037199999999999</v>
      </c>
      <c r="J29" s="7">
        <v>36.1995</v>
      </c>
      <c r="K29" s="7">
        <v>36.225800000000007</v>
      </c>
      <c r="L29" s="7">
        <v>36.462400000000002</v>
      </c>
      <c r="M29" s="7">
        <v>36.585800000000006</v>
      </c>
      <c r="N29" s="27">
        <v>72</v>
      </c>
      <c r="O29" s="8"/>
    </row>
    <row r="30" spans="1:15" ht="15.75">
      <c r="A30" s="33">
        <v>73</v>
      </c>
      <c r="B30" s="6">
        <v>37.116999999999997</v>
      </c>
      <c r="C30" s="1">
        <v>37.425300000000007</v>
      </c>
      <c r="D30" s="1">
        <v>37.753599999999992</v>
      </c>
      <c r="E30" s="1">
        <v>38.351599999999998</v>
      </c>
      <c r="F30" s="1">
        <v>38.7607</v>
      </c>
      <c r="G30" s="1">
        <v>39.0762</v>
      </c>
      <c r="H30" s="1">
        <v>40.077699999999993</v>
      </c>
      <c r="I30" s="1">
        <v>40.722400000000007</v>
      </c>
      <c r="J30" s="1">
        <v>41.691099999999992</v>
      </c>
      <c r="K30" s="1">
        <v>42.224200000000003</v>
      </c>
      <c r="L30" s="1">
        <v>42.743500000000004</v>
      </c>
      <c r="M30" s="1">
        <v>44.404899999999998</v>
      </c>
      <c r="N30" s="28">
        <v>73</v>
      </c>
      <c r="O30" s="8"/>
    </row>
    <row r="31" spans="1:15" ht="15.75">
      <c r="A31" s="32">
        <v>74</v>
      </c>
      <c r="B31" s="5">
        <v>45.996200000000002</v>
      </c>
      <c r="C31" s="7">
        <v>47.0334</v>
      </c>
      <c r="D31" s="7">
        <v>47.395799999999994</v>
      </c>
      <c r="E31" s="7">
        <v>48.041199999999996</v>
      </c>
      <c r="F31" s="7">
        <v>48.417099999999998</v>
      </c>
      <c r="G31" s="7">
        <v>48.895799999999994</v>
      </c>
      <c r="H31" s="7">
        <v>49.602899999999998</v>
      </c>
      <c r="I31" s="7">
        <v>50.127899999999997</v>
      </c>
      <c r="J31" s="7">
        <v>50.695599999999999</v>
      </c>
      <c r="K31" s="7">
        <v>51.701599999999999</v>
      </c>
      <c r="L31" s="7">
        <v>53.137099999999997</v>
      </c>
      <c r="M31" s="7">
        <v>53.552300000000002</v>
      </c>
      <c r="N31" s="27">
        <v>74</v>
      </c>
      <c r="O31" s="8"/>
    </row>
    <row r="32" spans="1:15" ht="15.75">
      <c r="A32" s="33">
        <v>75</v>
      </c>
      <c r="B32" s="6">
        <v>54.237000000000002</v>
      </c>
      <c r="C32" s="1">
        <v>54.536699999999996</v>
      </c>
      <c r="D32" s="1">
        <v>54.880100000000006</v>
      </c>
      <c r="E32" s="1">
        <v>55.343800000000002</v>
      </c>
      <c r="F32" s="1">
        <v>56.0837</v>
      </c>
      <c r="G32" s="1">
        <v>57.035900000000005</v>
      </c>
      <c r="H32" s="1">
        <v>57.493999999999993</v>
      </c>
      <c r="I32" s="1">
        <v>57.992100000000008</v>
      </c>
      <c r="J32" s="1">
        <v>58.413400000000003</v>
      </c>
      <c r="K32" s="1">
        <v>58.713199999999993</v>
      </c>
      <c r="L32" s="1">
        <v>59.124099999999999</v>
      </c>
      <c r="M32" s="1">
        <v>59.606400000000008</v>
      </c>
      <c r="N32" s="28">
        <v>75</v>
      </c>
      <c r="O32" s="8"/>
    </row>
    <row r="33" spans="1:15" ht="15.75">
      <c r="A33" s="32">
        <v>76</v>
      </c>
      <c r="B33" s="5">
        <v>60.75930000000001</v>
      </c>
      <c r="C33" s="7">
        <v>61.894400000000005</v>
      </c>
      <c r="D33" s="7">
        <v>62.501899999999999</v>
      </c>
      <c r="E33" s="7">
        <v>62.939300000000003</v>
      </c>
      <c r="F33" s="7">
        <v>63.379699999999993</v>
      </c>
      <c r="G33" s="7">
        <v>63.633200000000002</v>
      </c>
      <c r="H33" s="7">
        <v>64.170300000000012</v>
      </c>
      <c r="I33" s="7">
        <v>64.786799999999999</v>
      </c>
      <c r="J33" s="7">
        <v>66.995899999999992</v>
      </c>
      <c r="K33" s="7">
        <v>70.768000000000001</v>
      </c>
      <c r="L33" s="7">
        <v>73.964399999999998</v>
      </c>
      <c r="M33" s="7">
        <v>75.820300000000003</v>
      </c>
      <c r="N33" s="27">
        <v>76</v>
      </c>
      <c r="O33" s="8"/>
    </row>
    <row r="34" spans="1:15" ht="15.75">
      <c r="A34" s="33">
        <v>77</v>
      </c>
      <c r="B34" s="6">
        <v>78.234899999999996</v>
      </c>
      <c r="C34" s="1">
        <v>79.962599999999995</v>
      </c>
      <c r="D34" s="1">
        <v>81.358899999999991</v>
      </c>
      <c r="E34" s="1">
        <v>82.589500000000015</v>
      </c>
      <c r="F34" s="1">
        <v>83.314699999999988</v>
      </c>
      <c r="G34" s="1">
        <v>84.333600000000004</v>
      </c>
      <c r="H34" s="1">
        <v>85.288100000000014</v>
      </c>
      <c r="I34" s="1">
        <v>87.038899999999984</v>
      </c>
      <c r="J34" s="1">
        <v>88.584500000000006</v>
      </c>
      <c r="K34" s="1">
        <v>89.259500000000003</v>
      </c>
      <c r="L34" s="1">
        <v>90.236899999999991</v>
      </c>
      <c r="M34" s="1">
        <v>91.485699999999994</v>
      </c>
      <c r="N34" s="28">
        <v>77</v>
      </c>
      <c r="O34" s="8"/>
    </row>
    <row r="35" spans="1:15" ht="15.75">
      <c r="A35" s="32">
        <v>78</v>
      </c>
      <c r="B35" s="5">
        <v>93.517399999999995</v>
      </c>
      <c r="C35" s="7">
        <v>94.859899999999996</v>
      </c>
      <c r="D35" s="7">
        <v>95.848600000000005</v>
      </c>
      <c r="E35" s="7">
        <v>96.915699999999987</v>
      </c>
      <c r="F35" s="7">
        <v>97.866000000000014</v>
      </c>
      <c r="G35" s="7">
        <v>99.209399999999988</v>
      </c>
      <c r="H35" s="7">
        <v>100.89189999999999</v>
      </c>
      <c r="I35" s="7">
        <v>101.8999</v>
      </c>
      <c r="J35" s="7">
        <v>103.0634</v>
      </c>
      <c r="K35" s="7">
        <v>104.3092</v>
      </c>
      <c r="L35" s="7">
        <v>105.38510000000001</v>
      </c>
      <c r="M35" s="7">
        <v>106.2796</v>
      </c>
      <c r="N35" s="27">
        <v>78</v>
      </c>
      <c r="O35" s="8"/>
    </row>
    <row r="36" spans="1:15" ht="15.75">
      <c r="A36" s="33">
        <v>79</v>
      </c>
      <c r="B36" s="6">
        <v>110.04950000000001</v>
      </c>
      <c r="C36" s="1">
        <v>111.63289999999999</v>
      </c>
      <c r="D36" s="1">
        <v>113.1454</v>
      </c>
      <c r="E36" s="1">
        <v>114.1597</v>
      </c>
      <c r="F36" s="1">
        <v>115.6568</v>
      </c>
      <c r="G36" s="1">
        <v>116.9375</v>
      </c>
      <c r="H36" s="1">
        <v>118.3566</v>
      </c>
      <c r="I36" s="1">
        <v>120.14560000000002</v>
      </c>
      <c r="J36" s="1">
        <v>121.62180000000001</v>
      </c>
      <c r="K36" s="1">
        <v>123.74600000000001</v>
      </c>
      <c r="L36" s="1">
        <v>125.33759999999999</v>
      </c>
      <c r="M36" s="1">
        <v>127.55439999999999</v>
      </c>
      <c r="N36" s="28">
        <v>79</v>
      </c>
      <c r="O36" s="8"/>
    </row>
    <row r="37" spans="1:15" ht="15.75">
      <c r="A37" s="32">
        <v>80</v>
      </c>
      <c r="B37" s="5">
        <v>133.77529999999999</v>
      </c>
      <c r="C37" s="7">
        <v>136.86799999999999</v>
      </c>
      <c r="D37" s="7">
        <v>139.68099999999998</v>
      </c>
      <c r="E37" s="7">
        <v>142.12320000000003</v>
      </c>
      <c r="F37" s="7">
        <v>144.44379999999998</v>
      </c>
      <c r="G37" s="7">
        <v>147.3075</v>
      </c>
      <c r="H37" s="7">
        <v>151.42509999999999</v>
      </c>
      <c r="I37" s="7">
        <v>154.55679999999998</v>
      </c>
      <c r="J37" s="7">
        <v>156.274</v>
      </c>
      <c r="K37" s="7">
        <v>158.6414</v>
      </c>
      <c r="L37" s="7">
        <v>161.39410000000001</v>
      </c>
      <c r="M37" s="7">
        <v>165.62650000000002</v>
      </c>
      <c r="N37" s="27">
        <v>80</v>
      </c>
      <c r="O37" s="8"/>
    </row>
    <row r="38" spans="1:15" ht="15.75">
      <c r="A38" s="33">
        <v>81</v>
      </c>
      <c r="B38" s="6">
        <v>170.96110000000002</v>
      </c>
      <c r="C38" s="1">
        <v>175.16249999999999</v>
      </c>
      <c r="D38" s="1">
        <v>178.9102</v>
      </c>
      <c r="E38" s="1">
        <v>182.94170000000003</v>
      </c>
      <c r="F38" s="1">
        <v>185.70959999999999</v>
      </c>
      <c r="G38" s="1">
        <v>188.30590000000001</v>
      </c>
      <c r="H38" s="1">
        <v>191.6232</v>
      </c>
      <c r="I38" s="1">
        <v>195.5703</v>
      </c>
      <c r="J38" s="1">
        <v>199.21060000000003</v>
      </c>
      <c r="K38" s="1">
        <v>203.62920000000003</v>
      </c>
      <c r="L38" s="1">
        <v>207.54989999999998</v>
      </c>
      <c r="M38" s="1">
        <v>213.13599999999997</v>
      </c>
      <c r="N38" s="28">
        <v>81</v>
      </c>
      <c r="O38" s="8"/>
    </row>
    <row r="39" spans="1:15" ht="15.75">
      <c r="A39" s="32">
        <v>82</v>
      </c>
      <c r="B39" s="5">
        <v>223.72570000000002</v>
      </c>
      <c r="C39" s="7">
        <v>232.5181</v>
      </c>
      <c r="D39" s="7">
        <v>241.0076</v>
      </c>
      <c r="E39" s="7">
        <v>254.07159999999999</v>
      </c>
      <c r="F39" s="7">
        <v>268.3519</v>
      </c>
      <c r="G39" s="7">
        <v>281.27730000000003</v>
      </c>
      <c r="H39" s="7">
        <v>295.77200000000005</v>
      </c>
      <c r="I39" s="7">
        <v>328.96370000000002</v>
      </c>
      <c r="J39" s="7">
        <v>346.52570000000003</v>
      </c>
      <c r="K39" s="7">
        <v>364.48629999999997</v>
      </c>
      <c r="L39" s="7">
        <v>382.91690000000006</v>
      </c>
      <c r="M39" s="7">
        <v>423.80669999999998</v>
      </c>
      <c r="N39" s="27">
        <v>82</v>
      </c>
      <c r="O39" s="8"/>
    </row>
    <row r="40" spans="1:15" ht="15.75">
      <c r="A40" s="33">
        <v>83</v>
      </c>
      <c r="B40" s="6">
        <v>469.9196</v>
      </c>
      <c r="C40" s="1">
        <v>495.14129999999994</v>
      </c>
      <c r="D40" s="1">
        <v>519.10400000000004</v>
      </c>
      <c r="E40" s="1">
        <v>551.97059999999999</v>
      </c>
      <c r="F40" s="1">
        <v>575.90989999999999</v>
      </c>
      <c r="G40" s="1">
        <v>597.71849999999995</v>
      </c>
      <c r="H40" s="1">
        <v>627.2722</v>
      </c>
      <c r="I40" s="1">
        <v>651.61749999999995</v>
      </c>
      <c r="J40" s="1">
        <v>671.67480000000012</v>
      </c>
      <c r="K40" s="1">
        <v>693.96209999999996</v>
      </c>
      <c r="L40" s="1">
        <v>734.71430000000009</v>
      </c>
      <c r="M40" s="1">
        <v>766.14909999999998</v>
      </c>
      <c r="N40" s="28">
        <v>83</v>
      </c>
      <c r="O40" s="8"/>
    </row>
    <row r="41" spans="1:15" ht="15.75">
      <c r="A41" s="32">
        <v>84</v>
      </c>
      <c r="B41" s="5">
        <v>814.82119999999998</v>
      </c>
      <c r="C41" s="7">
        <v>857.82339999999999</v>
      </c>
      <c r="D41" s="7">
        <v>894.48910000000001</v>
      </c>
      <c r="E41" s="7">
        <v>933.18669999999997</v>
      </c>
      <c r="F41" s="7">
        <v>964.12760000000003</v>
      </c>
      <c r="G41" s="7">
        <v>999.0225999999999</v>
      </c>
      <c r="H41" s="7">
        <v>1031.7723000000001</v>
      </c>
      <c r="I41" s="7">
        <v>1061.0997</v>
      </c>
      <c r="J41" s="7">
        <v>1092.7088999999999</v>
      </c>
      <c r="K41" s="7">
        <v>1130.8898000000002</v>
      </c>
      <c r="L41" s="7">
        <v>1169.7009</v>
      </c>
      <c r="M41" s="7">
        <v>1219.3763999999999</v>
      </c>
      <c r="N41" s="27">
        <v>84</v>
      </c>
      <c r="O41" s="8"/>
    </row>
    <row r="42" spans="1:15" ht="15.75">
      <c r="A42" s="33">
        <v>85</v>
      </c>
      <c r="B42" s="6">
        <v>1309.8285000000001</v>
      </c>
      <c r="C42" s="1">
        <v>1364.2454999999998</v>
      </c>
      <c r="D42" s="1">
        <v>1417.1113</v>
      </c>
      <c r="E42" s="1">
        <v>1460.7153999999998</v>
      </c>
      <c r="F42" s="1">
        <v>1495.3210000000001</v>
      </c>
      <c r="G42" s="1">
        <v>1532.7696000000001</v>
      </c>
      <c r="H42" s="1">
        <v>1586.1519000000001</v>
      </c>
      <c r="I42" s="1">
        <v>1655.4940999999999</v>
      </c>
      <c r="J42" s="1">
        <v>1721.6124</v>
      </c>
      <c r="K42" s="1">
        <v>1787.0098999999998</v>
      </c>
      <c r="L42" s="1">
        <v>1869.4555</v>
      </c>
      <c r="M42" s="1">
        <v>1996.7229</v>
      </c>
      <c r="N42" s="28">
        <v>85</v>
      </c>
      <c r="O42" s="8"/>
    </row>
    <row r="43" spans="1:15" ht="15.75">
      <c r="A43" s="32">
        <v>86</v>
      </c>
      <c r="B43" s="5">
        <v>2173.2525000000001</v>
      </c>
      <c r="C43" s="7">
        <v>2269.8737999999998</v>
      </c>
      <c r="D43" s="7">
        <v>2375.3772000000004</v>
      </c>
      <c r="E43" s="7">
        <v>2499.3892000000001</v>
      </c>
      <c r="F43" s="7">
        <v>2638.2848999999997</v>
      </c>
      <c r="G43" s="7">
        <v>2807.6325000000002</v>
      </c>
      <c r="H43" s="7">
        <v>2947.7222999999999</v>
      </c>
      <c r="I43" s="7">
        <v>3182.7395999999999</v>
      </c>
      <c r="J43" s="7">
        <v>3373.6715000000004</v>
      </c>
      <c r="K43" s="7">
        <v>3565.3134</v>
      </c>
      <c r="L43" s="7">
        <v>3807.6</v>
      </c>
      <c r="M43" s="7">
        <v>4108.2</v>
      </c>
      <c r="N43" s="27">
        <v>86</v>
      </c>
      <c r="O43" s="8"/>
    </row>
    <row r="44" spans="1:15" ht="15.75">
      <c r="A44" s="33">
        <v>87</v>
      </c>
      <c r="B44" s="6">
        <v>4440.8999999999996</v>
      </c>
      <c r="C44" s="1">
        <v>4761.3</v>
      </c>
      <c r="D44" s="1">
        <v>5076</v>
      </c>
      <c r="E44" s="1">
        <v>5520.1</v>
      </c>
      <c r="F44" s="1">
        <v>5936.2</v>
      </c>
      <c r="G44" s="1">
        <v>6365.7</v>
      </c>
      <c r="H44" s="1">
        <v>6881.3</v>
      </c>
      <c r="I44" s="1">
        <v>7443.7</v>
      </c>
      <c r="J44" s="1">
        <v>7934.1</v>
      </c>
      <c r="K44" s="1">
        <v>8595.2000000000007</v>
      </c>
      <c r="L44" s="1">
        <v>9277</v>
      </c>
      <c r="M44" s="1">
        <v>10647.2</v>
      </c>
      <c r="N44" s="28">
        <v>87</v>
      </c>
      <c r="O44" s="8"/>
    </row>
    <row r="45" spans="1:15" ht="15.75">
      <c r="A45" s="32">
        <v>88</v>
      </c>
      <c r="B45" s="5">
        <v>12293.5</v>
      </c>
      <c r="C45" s="7">
        <v>13318.9</v>
      </c>
      <c r="D45" s="7">
        <v>14000.9</v>
      </c>
      <c r="E45" s="7">
        <v>14431.9</v>
      </c>
      <c r="F45" s="7">
        <v>14711.1</v>
      </c>
      <c r="G45" s="7">
        <v>15011.2</v>
      </c>
      <c r="H45" s="7">
        <v>15261.8</v>
      </c>
      <c r="I45" s="7">
        <v>15402.2</v>
      </c>
      <c r="J45" s="7">
        <v>15490.2</v>
      </c>
      <c r="K45" s="7">
        <v>15608.4</v>
      </c>
      <c r="L45" s="7">
        <v>15817.3</v>
      </c>
      <c r="M45" s="7">
        <v>16147.3</v>
      </c>
      <c r="N45" s="27">
        <v>88</v>
      </c>
      <c r="O45" s="8"/>
    </row>
    <row r="46" spans="1:15" ht="15.75">
      <c r="A46" s="33">
        <v>89</v>
      </c>
      <c r="B46" s="6">
        <v>16542.599999999999</v>
      </c>
      <c r="C46" s="1">
        <v>16767.099999999999</v>
      </c>
      <c r="D46" s="1">
        <v>16948.8</v>
      </c>
      <c r="E46" s="1">
        <v>17202.3</v>
      </c>
      <c r="F46" s="1">
        <v>17439.099999999999</v>
      </c>
      <c r="G46" s="1">
        <v>17650.900000000001</v>
      </c>
      <c r="H46" s="1">
        <v>17827.400000000001</v>
      </c>
      <c r="I46" s="1">
        <v>17997.3</v>
      </c>
      <c r="J46" s="1">
        <v>18169.400000000001</v>
      </c>
      <c r="K46" s="1">
        <v>18438.099999999999</v>
      </c>
      <c r="L46" s="1">
        <v>18696.900000000001</v>
      </c>
      <c r="M46" s="1">
        <v>19327.900000000001</v>
      </c>
      <c r="N46" s="28">
        <v>89</v>
      </c>
      <c r="O46" s="8"/>
    </row>
    <row r="47" spans="1:15" ht="15.75">
      <c r="A47" s="32">
        <v>90</v>
      </c>
      <c r="B47" s="5">
        <v>20260.7</v>
      </c>
      <c r="C47" s="7">
        <v>20719.5</v>
      </c>
      <c r="D47" s="7">
        <v>21084.799999999999</v>
      </c>
      <c r="E47" s="7">
        <v>21405.7</v>
      </c>
      <c r="F47" s="7">
        <v>21779.200000000001</v>
      </c>
      <c r="G47" s="7">
        <v>22258.9</v>
      </c>
      <c r="H47" s="7">
        <v>22664.799999999999</v>
      </c>
      <c r="I47" s="7">
        <v>23051</v>
      </c>
      <c r="J47" s="7">
        <v>23379.599999999999</v>
      </c>
      <c r="K47" s="7">
        <v>23715.7</v>
      </c>
      <c r="L47" s="7">
        <v>24345.4</v>
      </c>
      <c r="M47" s="7">
        <v>25112.7</v>
      </c>
      <c r="N47" s="27">
        <v>90</v>
      </c>
      <c r="O47" s="8"/>
    </row>
    <row r="48" spans="1:15" ht="15.75">
      <c r="A48" s="33">
        <v>91</v>
      </c>
      <c r="B48" s="6">
        <v>25752.799999999999</v>
      </c>
      <c r="C48" s="1">
        <v>26202.3</v>
      </c>
      <c r="D48" s="1">
        <v>26576</v>
      </c>
      <c r="E48" s="1">
        <v>26854.400000000001</v>
      </c>
      <c r="F48" s="1">
        <v>27116.9</v>
      </c>
      <c r="G48" s="1">
        <v>27401.5</v>
      </c>
      <c r="H48" s="1">
        <v>27643.599999999999</v>
      </c>
      <c r="I48" s="1">
        <v>27836</v>
      </c>
      <c r="J48" s="1">
        <v>28113.3</v>
      </c>
      <c r="K48" s="1">
        <v>28440.3</v>
      </c>
      <c r="L48" s="1">
        <v>29146.400000000001</v>
      </c>
      <c r="M48" s="1">
        <v>29832.5</v>
      </c>
      <c r="N48" s="28">
        <v>91</v>
      </c>
      <c r="O48" s="8"/>
    </row>
    <row r="49" spans="1:15" ht="15.75">
      <c r="A49" s="32">
        <v>92</v>
      </c>
      <c r="B49" s="5">
        <v>30374.7</v>
      </c>
      <c r="C49" s="7">
        <v>30734.6</v>
      </c>
      <c r="D49" s="7">
        <v>31047.4</v>
      </c>
      <c r="E49" s="7">
        <v>31324.1</v>
      </c>
      <c r="F49" s="7">
        <v>31530.7</v>
      </c>
      <c r="G49" s="7">
        <v>31744.1</v>
      </c>
      <c r="H49" s="7">
        <v>31944.5</v>
      </c>
      <c r="I49" s="7">
        <v>32140.799999999999</v>
      </c>
      <c r="J49" s="7">
        <v>32420.400000000001</v>
      </c>
      <c r="K49" s="7">
        <v>32653.8</v>
      </c>
      <c r="L49" s="7">
        <v>32925.1</v>
      </c>
      <c r="M49" s="7">
        <v>33393.9</v>
      </c>
      <c r="N49" s="27">
        <v>92</v>
      </c>
      <c r="O49" s="8"/>
    </row>
    <row r="50" spans="1:15" ht="15.75">
      <c r="A50" s="33">
        <v>93</v>
      </c>
      <c r="B50" s="6">
        <v>33812.800000000003</v>
      </c>
      <c r="C50" s="1">
        <v>34089.1</v>
      </c>
      <c r="D50" s="1">
        <v>34287.699999999997</v>
      </c>
      <c r="E50" s="1">
        <v>34485.5</v>
      </c>
      <c r="F50" s="1">
        <v>34682.6</v>
      </c>
      <c r="G50" s="1">
        <v>34877.1</v>
      </c>
      <c r="H50" s="1">
        <v>35044.699999999997</v>
      </c>
      <c r="I50" s="1">
        <v>35232.300000000003</v>
      </c>
      <c r="J50" s="1">
        <v>35493.199999999997</v>
      </c>
      <c r="K50" s="1">
        <v>35638.400000000001</v>
      </c>
      <c r="L50" s="1">
        <v>35795.599999999999</v>
      </c>
      <c r="M50" s="1">
        <v>36068.5</v>
      </c>
      <c r="N50" s="28">
        <v>93</v>
      </c>
      <c r="O50" s="8"/>
    </row>
    <row r="51" spans="1:15" ht="15.75">
      <c r="A51" s="34">
        <v>94</v>
      </c>
      <c r="B51" s="15">
        <v>36348.1</v>
      </c>
      <c r="C51" s="15">
        <v>36535.1</v>
      </c>
      <c r="D51" s="15">
        <v>36722.9</v>
      </c>
      <c r="E51" s="15">
        <v>36902.800000000003</v>
      </c>
      <c r="F51" s="15">
        <v>37081.1</v>
      </c>
      <c r="G51" s="15">
        <v>37266.6</v>
      </c>
      <c r="H51" s="15">
        <v>37431.9</v>
      </c>
      <c r="I51" s="15">
        <v>37606.400000000001</v>
      </c>
      <c r="J51" s="15">
        <v>37873.800000000003</v>
      </c>
      <c r="K51" s="15">
        <v>38072.699999999997</v>
      </c>
      <c r="L51" s="15">
        <v>38276.199999999997</v>
      </c>
      <c r="M51" s="16">
        <v>38611.9</v>
      </c>
      <c r="N51" s="29">
        <v>94</v>
      </c>
    </row>
    <row r="52" spans="1:15" ht="15" customHeight="1">
      <c r="A52" s="35">
        <v>95</v>
      </c>
      <c r="B52" s="22">
        <v>40065.199999999997</v>
      </c>
      <c r="C52" s="9">
        <v>41763.300000000003</v>
      </c>
      <c r="D52" s="10"/>
      <c r="E52" s="10"/>
      <c r="F52" s="10"/>
      <c r="G52" s="10"/>
      <c r="H52" s="10"/>
      <c r="I52" s="10"/>
      <c r="J52" s="10"/>
      <c r="K52" s="10"/>
      <c r="L52" s="10"/>
      <c r="M52" s="17"/>
      <c r="N52" s="30">
        <v>95</v>
      </c>
    </row>
    <row r="53" spans="1:15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5" ht="15" customHeight="1">
      <c r="A54" s="18" t="s">
        <v>3</v>
      </c>
      <c r="B54" s="19">
        <v>2.7</v>
      </c>
      <c r="C54" s="19">
        <v>2.1</v>
      </c>
      <c r="D54" s="19">
        <v>2.2000000000000002</v>
      </c>
      <c r="E54" s="19">
        <v>2.7</v>
      </c>
      <c r="F54" s="19">
        <v>2.7</v>
      </c>
      <c r="G54" s="19">
        <v>2.7</v>
      </c>
      <c r="H54" s="19">
        <v>2.6</v>
      </c>
      <c r="I54" s="19">
        <v>2.2000000000000002</v>
      </c>
      <c r="J54" s="19">
        <v>2.4</v>
      </c>
      <c r="K54" s="19">
        <v>2.2000000000000002</v>
      </c>
      <c r="L54" s="19">
        <v>1.8</v>
      </c>
      <c r="M54" s="19">
        <v>2.5</v>
      </c>
    </row>
    <row r="55" spans="1:15" ht="15" customHeight="1">
      <c r="A55" s="18" t="s">
        <v>4</v>
      </c>
      <c r="B55" s="20">
        <v>3</v>
      </c>
      <c r="C55" s="19">
        <v>1.6</v>
      </c>
      <c r="D55" s="19">
        <v>1.34</v>
      </c>
      <c r="E55" s="19">
        <v>1.7</v>
      </c>
      <c r="F55" s="19">
        <v>2.25</v>
      </c>
      <c r="G55" s="19">
        <v>2.86</v>
      </c>
      <c r="H55" s="20">
        <v>2.9</v>
      </c>
      <c r="I55" s="20">
        <v>3</v>
      </c>
      <c r="J55" s="20">
        <v>3</v>
      </c>
      <c r="K55" s="19">
        <v>2.8</v>
      </c>
      <c r="L55" s="19">
        <v>2.34</v>
      </c>
      <c r="M55" s="19">
        <v>2.72</v>
      </c>
    </row>
    <row r="56" spans="1:15" ht="15" customHeight="1">
      <c r="A56" s="18" t="s">
        <v>5</v>
      </c>
      <c r="B56" s="21">
        <v>3</v>
      </c>
      <c r="C56" s="21">
        <v>3</v>
      </c>
      <c r="D56" s="21">
        <v>3</v>
      </c>
      <c r="E56" s="18"/>
      <c r="F56" s="18"/>
      <c r="G56" s="18"/>
      <c r="H56" s="18"/>
      <c r="I56" s="18"/>
      <c r="J56" s="18"/>
      <c r="K56" s="18"/>
      <c r="L56" s="18"/>
      <c r="M56" s="18"/>
    </row>
    <row r="57" spans="1:15" ht="23.25">
      <c r="B57" s="14"/>
      <c r="E57" s="13"/>
    </row>
  </sheetData>
  <phoneticPr fontId="0" type="noConversion"/>
  <printOptions horizontalCentered="1" verticalCentered="1"/>
  <pageMargins left="0.75" right="0.75" top="1" bottom="1" header="0" footer="0"/>
  <pageSetup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V63"/>
  <sheetViews>
    <sheetView showOutlineSymbols="0" zoomScaleNormal="50" workbookViewId="0">
      <pane xSplit="1" ySplit="3" topLeftCell="B4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11.42578125" defaultRowHeight="18.75" thickBottom="1"/>
  <cols>
    <col min="1" max="1" width="11.42578125" style="42"/>
    <col min="2" max="2" width="17.140625" style="43" customWidth="1"/>
    <col min="3" max="3" width="16" style="43" bestFit="1" customWidth="1"/>
    <col min="4" max="5" width="14.7109375" style="43" customWidth="1"/>
    <col min="6" max="7" width="15.42578125" style="43" customWidth="1"/>
    <col min="8" max="9" width="15.5703125" style="43" customWidth="1"/>
    <col min="10" max="10" width="19.7109375" style="43" bestFit="1" customWidth="1"/>
    <col min="11" max="11" width="16.28515625" style="43" customWidth="1"/>
    <col min="12" max="12" width="18.140625" style="43" bestFit="1" customWidth="1"/>
    <col min="13" max="13" width="17" style="43" bestFit="1" customWidth="1"/>
    <col min="14" max="14" width="11.85546875" style="42" bestFit="1" customWidth="1"/>
    <col min="15" max="15" width="16.85546875" style="42" customWidth="1"/>
    <col min="16" max="16" width="11.42578125" style="42"/>
    <col min="17" max="17" width="21.5703125" style="42" customWidth="1"/>
    <col min="18" max="16384" width="11.42578125" style="42"/>
  </cols>
  <sheetData>
    <row r="1" spans="1:256" ht="24" customHeight="1">
      <c r="A1" s="64" t="s">
        <v>18</v>
      </c>
      <c r="B1" s="39"/>
      <c r="C1" s="40"/>
      <c r="D1" s="41"/>
      <c r="E1" s="40"/>
      <c r="F1" s="39"/>
      <c r="G1" s="40"/>
      <c r="H1" s="40"/>
      <c r="I1" s="40"/>
      <c r="J1" s="40"/>
      <c r="K1" s="40"/>
      <c r="L1" s="40"/>
      <c r="M1" s="40"/>
      <c r="N1" s="40"/>
    </row>
    <row r="2" spans="1:256" ht="28.15" customHeight="1" thickBot="1">
      <c r="A2" s="64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256" s="38" customFormat="1" ht="20.65" customHeight="1">
      <c r="A3" s="51" t="s">
        <v>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2</v>
      </c>
      <c r="O3" s="4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35.25" customHeight="1">
      <c r="A4" s="54">
        <v>50</v>
      </c>
      <c r="B4" s="48">
        <f>(+'INPC_BASE54=100'!B7/37394.134)*100</f>
        <v>3.3516219415590694E-2</v>
      </c>
      <c r="C4" s="48">
        <f>(+'INPC_BASE54=100'!C7/37394.134)*100</f>
        <v>3.3916282163400285E-2</v>
      </c>
      <c r="D4" s="48">
        <f>(+'INPC_BASE54=100'!D7/37394.134)*100</f>
        <v>3.5417319732554846E-2</v>
      </c>
      <c r="E4" s="48">
        <f>(+'INPC_BASE54=100'!E7/37394.134)*100</f>
        <v>3.5767374636888234E-2</v>
      </c>
      <c r="F4" s="45">
        <f>(+'INPC_BASE54=100'!F7/37394.134)*100</f>
        <v>3.5717366793412038E-2</v>
      </c>
      <c r="G4" s="45">
        <f>(+'INPC_BASE54=100'!G7/37394.134)*100</f>
        <v>3.5467327576031049E-2</v>
      </c>
      <c r="H4" s="45">
        <f>(+'INPC_BASE54=100'!H7/37394.134)*100</f>
        <v>3.5717366793412038E-2</v>
      </c>
      <c r="I4" s="45">
        <f>(+'INPC_BASE54=100'!I7/37394.134)*100</f>
        <v>3.6317460915126415E-2</v>
      </c>
      <c r="J4" s="45">
        <f>(+'INPC_BASE54=100'!J7/37394.134)*100</f>
        <v>3.7418168314848531E-2</v>
      </c>
      <c r="K4" s="45">
        <f>(+'INPC_BASE54=100'!K7/37394.134)*100</f>
        <v>3.8018529858185782E-2</v>
      </c>
      <c r="L4" s="45">
        <f>(+'INPC_BASE54=100'!L7/37394.134)*100</f>
        <v>3.8668631823376369E-2</v>
      </c>
      <c r="M4" s="45">
        <f>(+'INPC_BASE54=100'!M7/37394.134)*100</f>
        <v>3.9068961992808827E-2</v>
      </c>
      <c r="N4" s="55">
        <v>50</v>
      </c>
      <c r="O4" s="50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35.25" customHeight="1">
      <c r="A5" s="54">
        <v>51</v>
      </c>
      <c r="B5" s="48">
        <f>(+'INPC_BASE54=100'!B8/37394.134)*100</f>
        <v>4.0119394127431859E-2</v>
      </c>
      <c r="C5" s="48">
        <f>(+'INPC_BASE54=100'!C8/37394.134)*100</f>
        <v>4.1770187805392156E-2</v>
      </c>
      <c r="D5" s="48">
        <f>(+'INPC_BASE54=100'!D8/37394.134)*100</f>
        <v>4.3721028544209638E-2</v>
      </c>
      <c r="E5" s="48">
        <f>(+'INPC_BASE54=100'!E8/37394.134)*100</f>
        <v>4.4821735943931747E-2</v>
      </c>
      <c r="F5" s="45">
        <f>(+'INPC_BASE54=100'!F8/37394.134)*100</f>
        <v>4.5872168078554786E-2</v>
      </c>
      <c r="G5" s="45">
        <f>(+'INPC_BASE54=100'!G8/37394.134)*100</f>
        <v>4.6622553152320619E-2</v>
      </c>
      <c r="H5" s="45">
        <f>(+'INPC_BASE54=100'!H8/37394.134)*100</f>
        <v>4.6122207295935774E-2</v>
      </c>
      <c r="I5" s="45">
        <f>(+'INPC_BASE54=100'!I8/37394.134)*100</f>
        <v>4.5222066113364205E-2</v>
      </c>
      <c r="J5" s="45">
        <f>(+'INPC_BASE54=100'!J8/37394.134)*100</f>
        <v>4.5772152391602386E-2</v>
      </c>
      <c r="K5" s="45">
        <f>(+'INPC_BASE54=100'!K8/37394.134)*100</f>
        <v>4.5972183765507192E-2</v>
      </c>
      <c r="L5" s="45">
        <f>(+'INPC_BASE54=100'!L8/37394.134)*100</f>
        <v>4.6922867634800684E-2</v>
      </c>
      <c r="M5" s="45">
        <f>(+'INPC_BASE54=100'!M8/37394.134)*100</f>
        <v>4.6772576682749221E-2</v>
      </c>
      <c r="N5" s="55">
        <v>51</v>
      </c>
      <c r="O5" s="50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ht="35.25" customHeight="1">
      <c r="A6" s="54">
        <v>52</v>
      </c>
      <c r="B6" s="48">
        <f>(+'INPC_BASE54=100'!B9/37394.134)*100</f>
        <v>4.6822584526225432E-2</v>
      </c>
      <c r="C6" s="48">
        <f>(+'INPC_BASE54=100'!C9/37394.134)*100</f>
        <v>4.6572545308844436E-2</v>
      </c>
      <c r="D6" s="48">
        <f>(+'INPC_BASE54=100'!D9/37394.134)*100</f>
        <v>4.7022883321753091E-2</v>
      </c>
      <c r="E6" s="48">
        <f>(+'INPC_BASE54=100'!E9/37394.134)*100</f>
        <v>4.7372938226086479E-2</v>
      </c>
      <c r="F6" s="45">
        <f>(+'INPC_BASE54=100'!F9/37394.134)*100</f>
        <v>4.7222914695657883E-2</v>
      </c>
      <c r="G6" s="45">
        <f>(+'INPC_BASE54=100'!G9/37394.134)*100</f>
        <v>4.7222914695657883E-2</v>
      </c>
      <c r="H6" s="45">
        <f>(+'INPC_BASE54=100'!H9/37394.134)*100</f>
        <v>4.6572545308844436E-2</v>
      </c>
      <c r="I6" s="45">
        <f>(+'INPC_BASE54=100'!I9/37394.134)*100</f>
        <v>4.6572545308844436E-2</v>
      </c>
      <c r="J6" s="45">
        <f>(+'INPC_BASE54=100'!J9/37394.134)*100</f>
        <v>4.5822160235078589E-2</v>
      </c>
      <c r="K6" s="45">
        <f>(+'INPC_BASE54=100'!K9/37394.134)*100</f>
        <v>4.6222222982888174E-2</v>
      </c>
      <c r="L6" s="45">
        <f>(+'INPC_BASE54=100'!L9/37394.134)*100</f>
        <v>4.6022191608983375E-2</v>
      </c>
      <c r="M6" s="45">
        <f>(+'INPC_BASE54=100'!M9/37394.134)*100</f>
        <v>4.5772152391602386E-2</v>
      </c>
      <c r="N6" s="55">
        <v>52</v>
      </c>
      <c r="O6" s="50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ht="35.25" customHeight="1">
      <c r="A7" s="54">
        <v>53</v>
      </c>
      <c r="B7" s="48">
        <f>(+'INPC_BASE54=100'!B10/37394.134)*100</f>
        <v>4.5071775161312728E-2</v>
      </c>
      <c r="C7" s="48">
        <f>(+'INPC_BASE54=100'!C10/37394.134)*100</f>
        <v>4.4721720256979347E-2</v>
      </c>
      <c r="D7" s="48">
        <f>(+'INPC_BASE54=100'!D10/37394.134)*100</f>
        <v>4.4971759474360329E-2</v>
      </c>
      <c r="E7" s="48">
        <f>(+'INPC_BASE54=100'!E10/37394.134)*100</f>
        <v>4.5121783004788939E-2</v>
      </c>
      <c r="F7" s="45">
        <f>(+'INPC_BASE54=100'!F10/37394.134)*100</f>
        <v>4.5772152391602386E-2</v>
      </c>
      <c r="G7" s="45">
        <f>(+'INPC_BASE54=100'!G10/37394.134)*100</f>
        <v>4.5572121017697587E-2</v>
      </c>
      <c r="H7" s="45">
        <f>(+'INPC_BASE54=100'!H10/37394.134)*100</f>
        <v>4.6172215139411985E-2</v>
      </c>
      <c r="I7" s="45">
        <f>(+'INPC_BASE54=100'!I10/37394.134)*100</f>
        <v>4.6022191608983375E-2</v>
      </c>
      <c r="J7" s="45">
        <f>(+'INPC_BASE54=100'!J10/37394.134)*100</f>
        <v>4.637224651331677E-2</v>
      </c>
      <c r="K7" s="45">
        <f>(+'INPC_BASE54=100'!K10/37394.134)*100</f>
        <v>4.6722568839273025E-2</v>
      </c>
      <c r="L7" s="45">
        <f>(+'INPC_BASE54=100'!L10/37394.134)*100</f>
        <v>4.6072199452459571E-2</v>
      </c>
      <c r="M7" s="45">
        <f>(+'INPC_BASE54=100'!M10/37394.134)*100</f>
        <v>4.6072199452459571E-2</v>
      </c>
      <c r="N7" s="55">
        <v>53</v>
      </c>
      <c r="O7" s="50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35.25" customHeight="1">
      <c r="A8" s="54">
        <v>54</v>
      </c>
      <c r="B8" s="48">
        <f>(+'INPC_BASE54=100'!B11/37394.134)*100</f>
        <v>4.6072199452459571E-2</v>
      </c>
      <c r="C8" s="48">
        <f>(+'INPC_BASE54=100'!C11/37394.134)*100</f>
        <v>4.6222222982888174E-2</v>
      </c>
      <c r="D8" s="48">
        <f>(+'INPC_BASE54=100'!D11/37394.134)*100</f>
        <v>4.6672560995796829E-2</v>
      </c>
      <c r="E8" s="48">
        <f>(+'INPC_BASE54=100'!E11/37394.134)*100</f>
        <v>4.7923291925947527E-2</v>
      </c>
      <c r="F8" s="45">
        <f>(+'INPC_BASE54=100'!F11/37394.134)*100</f>
        <v>5.0224454990721278E-2</v>
      </c>
      <c r="G8" s="45">
        <f>(+'INPC_BASE54=100'!G11/37394.134)*100</f>
        <v>5.0874556955911851E-2</v>
      </c>
      <c r="H8" s="45">
        <f>(+'INPC_BASE54=100'!H11/37394.134)*100</f>
        <v>5.0924564799388054E-2</v>
      </c>
      <c r="I8" s="45">
        <f>(+'INPC_BASE54=100'!I11/37394.134)*100</f>
        <v>5.132462754719766E-2</v>
      </c>
      <c r="J8" s="45">
        <f>(+'INPC_BASE54=100'!J11/37394.134)*100</f>
        <v>5.1174604016769043E-2</v>
      </c>
      <c r="K8" s="45">
        <f>(+'INPC_BASE54=100'!K11/37394.134)*100</f>
        <v>5.2375327103443552E-2</v>
      </c>
      <c r="L8" s="45">
        <f>(+'INPC_BASE54=100'!L11/37394.134)*100</f>
        <v>5.2925680803304606E-2</v>
      </c>
      <c r="M8" s="45">
        <f>(+'INPC_BASE54=100'!M11/37394.134)*100</f>
        <v>5.3575782768495193E-2</v>
      </c>
      <c r="N8" s="55">
        <v>54</v>
      </c>
      <c r="O8" s="50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35.25" customHeight="1">
      <c r="A9" s="54">
        <v>55</v>
      </c>
      <c r="B9" s="48">
        <f>(+'INPC_BASE54=100'!B12/37394.134)*100</f>
        <v>5.3976112937927652E-2</v>
      </c>
      <c r="C9" s="48">
        <f>(+'INPC_BASE54=100'!C12/37394.134)*100</f>
        <v>5.4526466637788693E-2</v>
      </c>
      <c r="D9" s="48">
        <f>(+'INPC_BASE54=100'!D12/37394.134)*100</f>
        <v>5.5626906615887942E-2</v>
      </c>
      <c r="E9" s="48">
        <f>(+'INPC_BASE54=100'!E12/37394.134)*100</f>
        <v>5.6227000737602319E-2</v>
      </c>
      <c r="F9" s="45">
        <f>(+'INPC_BASE54=100'!F12/37394.134)*100</f>
        <v>5.6126985050649919E-2</v>
      </c>
      <c r="G9" s="45">
        <f>(+'INPC_BASE54=100'!G12/37394.134)*100</f>
        <v>5.6477307376606181E-2</v>
      </c>
      <c r="H9" s="45">
        <f>(+'INPC_BASE54=100'!H12/37394.134)*100</f>
        <v>5.7327708137324428E-2</v>
      </c>
      <c r="I9" s="45">
        <f>(+'INPC_BASE54=100'!I12/37394.134)*100</f>
        <v>5.7928069680661692E-2</v>
      </c>
      <c r="J9" s="45">
        <f>(+'INPC_BASE54=100'!J12/37394.134)*100</f>
        <v>5.7928069680661692E-2</v>
      </c>
      <c r="K9" s="45">
        <f>(+'INPC_BASE54=100'!K12/37394.134)*100</f>
        <v>5.8528163802376056E-2</v>
      </c>
      <c r="L9" s="45">
        <f>(+'INPC_BASE54=100'!L12/37394.134)*100</f>
        <v>5.8778203019757051E-2</v>
      </c>
      <c r="M9" s="45">
        <f>(+'INPC_BASE54=100'!M12/37394.134)*100</f>
        <v>5.8628179489328455E-2</v>
      </c>
      <c r="N9" s="55">
        <v>55</v>
      </c>
      <c r="O9" s="50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35.25" customHeight="1">
      <c r="A10" s="54">
        <v>56</v>
      </c>
      <c r="B10" s="48">
        <f>(+'INPC_BASE54=100'!B13/37394.134)*100</f>
        <v>5.9528855515145772E-2</v>
      </c>
      <c r="C10" s="48">
        <f>(+'INPC_BASE54=100'!C13/37394.134)*100</f>
        <v>6.0079209215006826E-2</v>
      </c>
      <c r="D10" s="48">
        <f>(+'INPC_BASE54=100'!D13/37394.134)*100</f>
        <v>6.002920137153063E-2</v>
      </c>
      <c r="E10" s="48">
        <f>(+'INPC_BASE54=100'!E13/37394.134)*100</f>
        <v>6.0379256275864018E-2</v>
      </c>
      <c r="F10" s="45">
        <f>(+'INPC_BASE54=100'!F13/37394.134)*100</f>
        <v>5.9978926106431553E-2</v>
      </c>
      <c r="G10" s="45">
        <f>(+'INPC_BASE54=100'!G13/37394.134)*100</f>
        <v>5.9478847671669569E-2</v>
      </c>
      <c r="H10" s="45">
        <f>(+'INPC_BASE54=100'!H13/37394.134)*100</f>
        <v>5.8828478284856128E-2</v>
      </c>
      <c r="I10" s="45">
        <f>(+'INPC_BASE54=100'!I13/37394.134)*100</f>
        <v>5.8978769236907598E-2</v>
      </c>
      <c r="J10" s="45">
        <f>(+'INPC_BASE54=100'!J13/37394.134)*100</f>
        <v>5.8978769236907598E-2</v>
      </c>
      <c r="K10" s="45">
        <f>(+'INPC_BASE54=100'!K13/37394.134)*100</f>
        <v>5.8578171645852266E-2</v>
      </c>
      <c r="L10" s="45">
        <f>(+'INPC_BASE54=100'!L13/37394.134)*100</f>
        <v>5.917880061081239E-2</v>
      </c>
      <c r="M10" s="45">
        <f>(+'INPC_BASE54=100'!M13/37394.134)*100</f>
        <v>5.9628871202098171E-2</v>
      </c>
      <c r="N10" s="55">
        <v>56</v>
      </c>
      <c r="O10" s="50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35.25" customHeight="1">
      <c r="A11" s="54">
        <v>57</v>
      </c>
      <c r="B11" s="48">
        <f>(+'INPC_BASE54=100'!B14/37394.134)*100</f>
        <v>5.9978926106431553E-2</v>
      </c>
      <c r="C11" s="48">
        <f>(+'INPC_BASE54=100'!C14/37394.134)*100</f>
        <v>6.002920137153063E-2</v>
      </c>
      <c r="D11" s="48">
        <f>(+'INPC_BASE54=100'!D14/37394.134)*100</f>
        <v>6.0379256275864018E-2</v>
      </c>
      <c r="E11" s="48">
        <f>(+'INPC_BASE54=100'!E14/37394.134)*100</f>
        <v>6.1229389614959398E-2</v>
      </c>
      <c r="F11" s="45">
        <f>(+'INPC_BASE54=100'!F14/37394.134)*100</f>
        <v>6.1880026423395705E-2</v>
      </c>
      <c r="G11" s="45">
        <f>(+'INPC_BASE54=100'!G14/37394.134)*100</f>
        <v>6.1780010736443312E-2</v>
      </c>
      <c r="H11" s="45">
        <f>(+'INPC_BASE54=100'!H14/37394.134)*100</f>
        <v>6.2630411497161559E-2</v>
      </c>
      <c r="I11" s="45">
        <f>(+'INPC_BASE54=100'!I14/37394.134)*100</f>
        <v>6.3680576210161738E-2</v>
      </c>
      <c r="J11" s="45">
        <f>(+'INPC_BASE54=100'!J14/37394.134)*100</f>
        <v>6.3230505618875943E-2</v>
      </c>
      <c r="K11" s="45">
        <f>(+'INPC_BASE54=100'!K14/37394.134)*100</f>
        <v>6.3280513462352153E-2</v>
      </c>
      <c r="L11" s="45">
        <f>(+'INPC_BASE54=100'!L14/37394.134)*100</f>
        <v>6.3230505618875943E-2</v>
      </c>
      <c r="M11" s="45">
        <f>(+'INPC_BASE54=100'!M14/37394.134)*100</f>
        <v>6.3330521305828349E-2</v>
      </c>
      <c r="N11" s="55">
        <v>57</v>
      </c>
      <c r="O11" s="50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35.25" customHeight="1">
      <c r="A12" s="54">
        <v>58</v>
      </c>
      <c r="B12" s="48">
        <f>(+'INPC_BASE54=100'!B15/37394.134)*100</f>
        <v>6.4131181644693266E-2</v>
      </c>
      <c r="C12" s="48">
        <f>(+'INPC_BASE54=100'!C15/37394.134)*100</f>
        <v>6.3931150270788467E-2</v>
      </c>
      <c r="D12" s="48">
        <f>(+'INPC_BASE54=100'!D15/37394.134)*100</f>
        <v>6.4331213018598038E-2</v>
      </c>
      <c r="E12" s="48">
        <f>(+'INPC_BASE54=100'!E15/37394.134)*100</f>
        <v>6.4981582405411492E-2</v>
      </c>
      <c r="F12" s="45">
        <f>(+'INPC_BASE54=100'!F15/37394.134)*100</f>
        <v>6.5481660840173497E-2</v>
      </c>
      <c r="G12" s="45">
        <f>(+'INPC_BASE54=100'!G15/37394.134)*100</f>
        <v>6.5331637309744894E-2</v>
      </c>
      <c r="H12" s="45">
        <f>(+'INPC_BASE54=100'!H15/37394.134)*100</f>
        <v>6.5181613779316305E-2</v>
      </c>
      <c r="I12" s="45">
        <f>(+'INPC_BASE54=100'!I15/37394.134)*100</f>
        <v>6.488129929683624E-2</v>
      </c>
      <c r="J12" s="45">
        <f>(+'INPC_BASE54=100'!J15/37394.134)*100</f>
        <v>6.3981158114264663E-2</v>
      </c>
      <c r="K12" s="45">
        <f>(+'INPC_BASE54=100'!K15/37394.134)*100</f>
        <v>6.4481236549026655E-2</v>
      </c>
      <c r="L12" s="45">
        <f>(+'INPC_BASE54=100'!L15/37394.134)*100</f>
        <v>6.5331637309744894E-2</v>
      </c>
      <c r="M12" s="45">
        <f>(+'INPC_BASE54=100'!M15/37394.134)*100</f>
        <v>6.56316843706021E-2</v>
      </c>
      <c r="N12" s="55">
        <v>58</v>
      </c>
      <c r="O12" s="50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35.25" customHeight="1">
      <c r="A13" s="54">
        <v>59</v>
      </c>
      <c r="B13" s="48">
        <f>(+'INPC_BASE54=100'!B16/37394.134)*100</f>
        <v>6.5731700057554479E-2</v>
      </c>
      <c r="C13" s="48">
        <f>(+'INPC_BASE54=100'!C16/37394.134)*100</f>
        <v>6.5681692214078269E-2</v>
      </c>
      <c r="D13" s="48">
        <f>(+'INPC_BASE54=100'!D16/37394.134)*100</f>
        <v>6.6031747118411685E-2</v>
      </c>
      <c r="E13" s="48">
        <f>(+'INPC_BASE54=100'!E16/37394.134)*100</f>
        <v>6.6031747118411685E-2</v>
      </c>
      <c r="F13" s="45">
        <f>(+'INPC_BASE54=100'!F16/37394.134)*100</f>
        <v>6.5431652996697287E-2</v>
      </c>
      <c r="G13" s="45">
        <f>(+'INPC_BASE54=100'!G16/37394.134)*100</f>
        <v>6.5481660840173497E-2</v>
      </c>
      <c r="H13" s="45">
        <f>(+'INPC_BASE54=100'!H16/37394.134)*100</f>
        <v>6.5431652996697287E-2</v>
      </c>
      <c r="I13" s="45">
        <f>(+'INPC_BASE54=100'!I16/37394.134)*100</f>
        <v>6.56316843706021E-2</v>
      </c>
      <c r="J13" s="45">
        <f>(+'INPC_BASE54=100'!J16/37394.134)*100</f>
        <v>6.4581252235979048E-2</v>
      </c>
      <c r="K13" s="45">
        <f>(+'INPC_BASE54=100'!K16/37394.134)*100</f>
        <v>6.5131605935840095E-2</v>
      </c>
      <c r="L13" s="45">
        <f>(+'INPC_BASE54=100'!L16/37394.134)*100</f>
        <v>6.56316843706021E-2</v>
      </c>
      <c r="M13" s="45">
        <f>(+'INPC_BASE54=100'!M16/37394.134)*100</f>
        <v>6.58317157445069E-2</v>
      </c>
      <c r="N13" s="55">
        <v>59</v>
      </c>
      <c r="O13" s="50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35.25" customHeight="1">
      <c r="A14" s="54">
        <v>60</v>
      </c>
      <c r="B14" s="48">
        <f>(+'INPC_BASE54=100'!B17/37394.134)*100</f>
        <v>6.6282321179038414E-2</v>
      </c>
      <c r="C14" s="48">
        <f>(+'INPC_BASE54=100'!C17/37394.134)*100</f>
        <v>6.6332329022514611E-2</v>
      </c>
      <c r="D14" s="48">
        <f>(+'INPC_BASE54=100'!D17/37394.134)*100</f>
        <v>6.7932847435375823E-2</v>
      </c>
      <c r="E14" s="48">
        <f>(+'INPC_BASE54=100'!E17/37394.134)*100</f>
        <v>6.9333601895955124E-2</v>
      </c>
      <c r="F14" s="45">
        <f>(+'INPC_BASE54=100'!F17/37394.134)*100</f>
        <v>6.9083562678574129E-2</v>
      </c>
      <c r="G14" s="45">
        <f>(+'INPC_BASE54=100'!G17/37394.134)*100</f>
        <v>6.9033554835097932E-2</v>
      </c>
      <c r="H14" s="45">
        <f>(+'INPC_BASE54=100'!H17/37394.134)*100</f>
        <v>6.9533633269859924E-2</v>
      </c>
      <c r="I14" s="45">
        <f>(+'INPC_BASE54=100'!I17/37394.134)*100</f>
        <v>6.9783672487240919E-2</v>
      </c>
      <c r="J14" s="45">
        <f>(+'INPC_BASE54=100'!J17/37394.134)*100</f>
        <v>7.0133994813197167E-2</v>
      </c>
      <c r="K14" s="45">
        <f>(+'INPC_BASE54=100'!K17/37394.134)*100</f>
        <v>6.9333601895955124E-2</v>
      </c>
      <c r="L14" s="45">
        <f>(+'INPC_BASE54=100'!L17/37394.134)*100</f>
        <v>6.9083562678574129E-2</v>
      </c>
      <c r="M14" s="45">
        <f>(+'INPC_BASE54=100'!M17/37394.134)*100</f>
        <v>6.9383609739431334E-2</v>
      </c>
      <c r="N14" s="55">
        <v>60</v>
      </c>
      <c r="O14" s="50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35.25" customHeight="1">
      <c r="A15" s="54">
        <v>61</v>
      </c>
      <c r="B15" s="48">
        <f>(+'INPC_BASE54=100'!B18/37394.134)*100</f>
        <v>6.958364111333612E-2</v>
      </c>
      <c r="C15" s="48">
        <f>(+'INPC_BASE54=100'!C18/37394.134)*100</f>
        <v>6.9483625426383713E-2</v>
      </c>
      <c r="D15" s="48">
        <f>(+'INPC_BASE54=100'!D18/37394.134)*100</f>
        <v>6.9333601895955124E-2</v>
      </c>
      <c r="E15" s="48">
        <f>(+'INPC_BASE54=100'!E18/37394.134)*100</f>
        <v>6.9783672487240919E-2</v>
      </c>
      <c r="F15" s="45">
        <f>(+'INPC_BASE54=100'!F18/37394.134)*100</f>
        <v>6.9783672487240919E-2</v>
      </c>
      <c r="G15" s="45">
        <f>(+'INPC_BASE54=100'!G18/37394.134)*100</f>
        <v>6.9833680330717116E-2</v>
      </c>
      <c r="H15" s="45">
        <f>(+'INPC_BASE54=100'!H18/37394.134)*100</f>
        <v>6.9633648956812316E-2</v>
      </c>
      <c r="I15" s="45">
        <f>(+'INPC_BASE54=100'!I18/37394.134)*100</f>
        <v>6.9133570522050339E-2</v>
      </c>
      <c r="J15" s="45">
        <f>(+'INPC_BASE54=100'!J18/37394.134)*100</f>
        <v>6.893353914814554E-2</v>
      </c>
      <c r="K15" s="45">
        <f>(+'INPC_BASE54=100'!K18/37394.134)*100</f>
        <v>6.8983546991621722E-2</v>
      </c>
      <c r="L15" s="45">
        <f>(+'INPC_BASE54=100'!L18/37394.134)*100</f>
        <v>6.9333601895955124E-2</v>
      </c>
      <c r="M15" s="45">
        <f>(+'INPC_BASE54=100'!M18/37394.134)*100</f>
        <v>6.9383609739431334E-2</v>
      </c>
      <c r="N15" s="55">
        <v>61</v>
      </c>
      <c r="O15" s="50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35.25" customHeight="1">
      <c r="A16" s="54">
        <v>62</v>
      </c>
      <c r="B16" s="48">
        <f>(+'INPC_BASE54=100'!B19/37394.134)*100</f>
        <v>6.9133570522050339E-2</v>
      </c>
      <c r="C16" s="48">
        <f>(+'INPC_BASE54=100'!C19/37394.134)*100</f>
        <v>6.9533633269859924E-2</v>
      </c>
      <c r="D16" s="48">
        <f>(+'INPC_BASE54=100'!D19/37394.134)*100</f>
        <v>7.0133994813197167E-2</v>
      </c>
      <c r="E16" s="48">
        <f>(+'INPC_BASE54=100'!E19/37394.134)*100</f>
        <v>7.0684081091435355E-2</v>
      </c>
      <c r="F16" s="45">
        <f>(+'INPC_BASE54=100'!F19/37394.134)*100</f>
        <v>7.0584065404482962E-2</v>
      </c>
      <c r="G16" s="45">
        <f>(+'INPC_BASE54=100'!G19/37394.134)*100</f>
        <v>7.0684081091435355E-2</v>
      </c>
      <c r="H16" s="45">
        <f>(+'INPC_BASE54=100'!H19/37394.134)*100</f>
        <v>7.1084678682490673E-2</v>
      </c>
      <c r="I16" s="45">
        <f>(+'INPC_BASE54=100'!I19/37394.134)*100</f>
        <v>7.1234702212919276E-2</v>
      </c>
      <c r="J16" s="45">
        <f>(+'INPC_BASE54=100'!J19/37394.134)*100</f>
        <v>7.1584757117252679E-2</v>
      </c>
      <c r="K16" s="45">
        <f>(+'INPC_BASE54=100'!K19/37394.134)*100</f>
        <v>7.1284710056395487E-2</v>
      </c>
      <c r="L16" s="45">
        <f>(+'INPC_BASE54=100'!L19/37394.134)*100</f>
        <v>7.1284710056395487E-2</v>
      </c>
      <c r="M16" s="45">
        <f>(+'INPC_BASE54=100'!M19/37394.134)*100</f>
        <v>7.0984395573915421E-2</v>
      </c>
      <c r="N16" s="55">
        <v>62</v>
      </c>
      <c r="O16" s="50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35.25" customHeight="1">
      <c r="A17" s="54">
        <v>63</v>
      </c>
      <c r="B17" s="48">
        <f>(+'INPC_BASE54=100'!B20/37394.134)*100</f>
        <v>7.0834104621863958E-2</v>
      </c>
      <c r="C17" s="48">
        <f>(+'INPC_BASE54=100'!C20/37394.134)*100</f>
        <v>7.1134686525966884E-2</v>
      </c>
      <c r="D17" s="48">
        <f>(+'INPC_BASE54=100'!D20/37394.134)*100</f>
        <v>7.1134686525966884E-2</v>
      </c>
      <c r="E17" s="48">
        <f>(+'INPC_BASE54=100'!E20/37394.134)*100</f>
        <v>7.1234702212919276E-2</v>
      </c>
      <c r="F17" s="45">
        <f>(+'INPC_BASE54=100'!F20/37394.134)*100</f>
        <v>7.1434733586824076E-2</v>
      </c>
      <c r="G17" s="45">
        <f>(+'INPC_BASE54=100'!G20/37394.134)*100</f>
        <v>7.1134686525966884E-2</v>
      </c>
      <c r="H17" s="45">
        <f>(+'INPC_BASE54=100'!H20/37394.134)*100</f>
        <v>7.1334717899871683E-2</v>
      </c>
      <c r="I17" s="45">
        <f>(+'INPC_BASE54=100'!I20/37394.134)*100</f>
        <v>7.1084678682490673E-2</v>
      </c>
      <c r="J17" s="45">
        <f>(+'INPC_BASE54=100'!J20/37394.134)*100</f>
        <v>7.1034403417391617E-2</v>
      </c>
      <c r="K17" s="45">
        <f>(+'INPC_BASE54=100'!K20/37394.134)*100</f>
        <v>7.0784096778387748E-2</v>
      </c>
      <c r="L17" s="45">
        <f>(+'INPC_BASE54=100'!L20/37394.134)*100</f>
        <v>7.0734088934911565E-2</v>
      </c>
      <c r="M17" s="45">
        <f>(+'INPC_BASE54=100'!M20/37394.134)*100</f>
        <v>7.1234702212919276E-2</v>
      </c>
      <c r="N17" s="55">
        <v>63</v>
      </c>
      <c r="O17" s="50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35.25" customHeight="1">
      <c r="A18" s="54">
        <v>64</v>
      </c>
      <c r="B18" s="48">
        <f>(+'INPC_BASE54=100'!B21/37394.134)*100</f>
        <v>7.2084835552014656E-2</v>
      </c>
      <c r="C18" s="48">
        <f>(+'INPC_BASE54=100'!C21/37394.134)*100</f>
        <v>7.3435582169117761E-2</v>
      </c>
      <c r="D18" s="48">
        <f>(+'INPC_BASE54=100'!D21/37394.134)*100</f>
        <v>7.3285291217066284E-2</v>
      </c>
      <c r="E18" s="48">
        <f>(+'INPC_BASE54=100'!E21/37394.134)*100</f>
        <v>7.368588880812163E-2</v>
      </c>
      <c r="F18" s="45">
        <f>(+'INPC_BASE54=100'!F21/37394.134)*100</f>
        <v>7.3885920182026416E-2</v>
      </c>
      <c r="G18" s="45">
        <f>(+'INPC_BASE54=100'!G21/37394.134)*100</f>
        <v>7.3935928025502612E-2</v>
      </c>
      <c r="H18" s="45">
        <f>(+'INPC_BASE54=100'!H21/37394.134)*100</f>
        <v>7.4636037834169389E-2</v>
      </c>
      <c r="I18" s="45">
        <f>(+'INPC_BASE54=100'!I21/37394.134)*100</f>
        <v>7.543643075141146E-2</v>
      </c>
      <c r="J18" s="45">
        <f>(+'INPC_BASE54=100'!J21/37394.134)*100</f>
        <v>7.4385998616788393E-2</v>
      </c>
      <c r="K18" s="45">
        <f>(+'INPC_BASE54=100'!K21/37394.134)*100</f>
        <v>7.4285982929835986E-2</v>
      </c>
      <c r="L18" s="45">
        <f>(+'INPC_BASE54=100'!L21/37394.134)*100</f>
        <v>7.5036368003601847E-2</v>
      </c>
      <c r="M18" s="45">
        <f>(+'INPC_BASE54=100'!M21/37394.134)*100</f>
        <v>7.5186391534030436E-2</v>
      </c>
      <c r="N18" s="55">
        <v>64</v>
      </c>
      <c r="O18" s="50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35.25" customHeight="1">
      <c r="A19" s="54">
        <v>65</v>
      </c>
      <c r="B19" s="48">
        <f>(+'INPC_BASE54=100'!B22/37394.134)*100</f>
        <v>7.4836069208074174E-2</v>
      </c>
      <c r="C19" s="48">
        <f>(+'INPC_BASE54=100'!C22/37394.134)*100</f>
        <v>7.5136383690554254E-2</v>
      </c>
      <c r="D19" s="48">
        <f>(+'INPC_BASE54=100'!D22/37394.134)*100</f>
        <v>7.5386422907935235E-2</v>
      </c>
      <c r="E19" s="48">
        <f>(+'INPC_BASE54=100'!E22/37394.134)*100</f>
        <v>7.5736745233891484E-2</v>
      </c>
      <c r="F19" s="45">
        <f>(+'INPC_BASE54=100'!F22/37394.134)*100</f>
        <v>7.5786753077367708E-2</v>
      </c>
      <c r="G19" s="45">
        <f>(+'INPC_BASE54=100'!G22/37394.134)*100</f>
        <v>7.5886768764320114E-2</v>
      </c>
      <c r="H19" s="45">
        <f>(+'INPC_BASE54=100'!H22/37394.134)*100</f>
        <v>7.5536446438363838E-2</v>
      </c>
      <c r="I19" s="45">
        <f>(+'INPC_BASE54=100'!I22/37394.134)*100</f>
        <v>7.5336415064459067E-2</v>
      </c>
      <c r="J19" s="45">
        <f>(+'INPC_BASE54=100'!J22/37394.134)*100</f>
        <v>7.5636462125316217E-2</v>
      </c>
      <c r="K19" s="45">
        <f>(+'INPC_BASE54=100'!K22/37394.134)*100</f>
        <v>7.5586454281840049E-2</v>
      </c>
      <c r="L19" s="45">
        <f>(+'INPC_BASE54=100'!L22/37394.134)*100</f>
        <v>7.5336415064459067E-2</v>
      </c>
      <c r="M19" s="45">
        <f>(+'INPC_BASE54=100'!M22/37394.134)*100</f>
        <v>7.5336415064459067E-2</v>
      </c>
      <c r="N19" s="55">
        <v>65</v>
      </c>
      <c r="O19" s="50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35.25" customHeight="1">
      <c r="A20" s="54">
        <v>66</v>
      </c>
      <c r="B20" s="48">
        <f>(+'INPC_BASE54=100'!B23/37394.134)*100</f>
        <v>7.5586454281840049E-2</v>
      </c>
      <c r="C20" s="48">
        <f>(+'INPC_BASE54=100'!C23/37394.134)*100</f>
        <v>7.5536446438363838E-2</v>
      </c>
      <c r="D20" s="48">
        <f>(+'INPC_BASE54=100'!D23/37394.134)*100</f>
        <v>7.5386422907935235E-2</v>
      </c>
      <c r="E20" s="48">
        <f>(+'INPC_BASE54=100'!E23/37394.134)*100</f>
        <v>7.583676092084389E-2</v>
      </c>
      <c r="F20" s="45">
        <f>(+'INPC_BASE54=100'!F23/37394.134)*100</f>
        <v>7.583676092084389E-2</v>
      </c>
      <c r="G20" s="45">
        <f>(+'INPC_BASE54=100'!G23/37394.134)*100</f>
        <v>7.6137075403323956E-2</v>
      </c>
      <c r="H20" s="45">
        <f>(+'INPC_BASE54=100'!H23/37394.134)*100</f>
        <v>7.6637153838085934E-2</v>
      </c>
      <c r="I20" s="45">
        <f>(+'INPC_BASE54=100'!I23/37394.134)*100</f>
        <v>7.7087224429371728E-2</v>
      </c>
      <c r="J20" s="45">
        <f>(+'INPC_BASE54=100'!J23/37394.134)*100</f>
        <v>7.7087224429371728E-2</v>
      </c>
      <c r="K20" s="45">
        <f>(+'INPC_BASE54=100'!K23/37394.134)*100</f>
        <v>7.7337531068375598E-2</v>
      </c>
      <c r="L20" s="45">
        <f>(+'INPC_BASE54=100'!L23/37394.134)*100</f>
        <v>7.7437546755328004E-2</v>
      </c>
      <c r="M20" s="45">
        <f>(+'INPC_BASE54=100'!M23/37394.134)*100</f>
        <v>7.7487554598804187E-2</v>
      </c>
      <c r="N20" s="55">
        <v>66</v>
      </c>
      <c r="O20" s="50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35.25" customHeight="1">
      <c r="A21" s="54">
        <v>67</v>
      </c>
      <c r="B21" s="48">
        <f>(+'INPC_BASE54=100'!B24/37394.134)*100</f>
        <v>7.8087648720518585E-2</v>
      </c>
      <c r="C21" s="48">
        <f>(+'INPC_BASE54=100'!C24/37394.134)*100</f>
        <v>7.8588261998526296E-2</v>
      </c>
      <c r="D21" s="48">
        <f>(+'INPC_BASE54=100'!D24/37394.134)*100</f>
        <v>7.8738285528954899E-2</v>
      </c>
      <c r="E21" s="48">
        <f>(+'INPC_BASE54=100'!E24/37394.134)*100</f>
        <v>7.8638269842002492E-2</v>
      </c>
      <c r="F21" s="45">
        <f>(+'INPC_BASE54=100'!F24/37394.134)*100</f>
        <v>7.8137923985617655E-2</v>
      </c>
      <c r="G21" s="45">
        <f>(+'INPC_BASE54=100'!G24/37394.134)*100</f>
        <v>7.7737593816185183E-2</v>
      </c>
      <c r="H21" s="45">
        <f>(+'INPC_BASE54=100'!H24/37394.134)*100</f>
        <v>7.828794751604623E-2</v>
      </c>
      <c r="I21" s="45">
        <f>(+'INPC_BASE54=100'!I24/37394.134)*100</f>
        <v>7.8588261998526296E-2</v>
      </c>
      <c r="J21" s="45">
        <f>(+'INPC_BASE54=100'!J24/37394.134)*100</f>
        <v>7.918835612024068E-2</v>
      </c>
      <c r="K21" s="45">
        <f>(+'INPC_BASE54=100'!K24/37394.134)*100</f>
        <v>7.9438395337621676E-2</v>
      </c>
      <c r="L21" s="45">
        <f>(+'INPC_BASE54=100'!L24/37394.134)*100</f>
        <v>7.9288371807193073E-2</v>
      </c>
      <c r="M21" s="45">
        <f>(+'INPC_BASE54=100'!M24/37394.134)*100</f>
        <v>7.8838301215907292E-2</v>
      </c>
      <c r="N21" s="55">
        <v>67</v>
      </c>
      <c r="O21" s="50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35.25" customHeight="1">
      <c r="A22" s="54">
        <v>68</v>
      </c>
      <c r="B22" s="48">
        <f>(+'INPC_BASE54=100'!B25/37394.134)*100</f>
        <v>7.9038332589812091E-2</v>
      </c>
      <c r="C22" s="48">
        <f>(+'INPC_BASE54=100'!C25/37394.134)*100</f>
        <v>7.9038332589812091E-2</v>
      </c>
      <c r="D22" s="48">
        <f>(+'INPC_BASE54=100'!D25/37394.134)*100</f>
        <v>7.9688434555002671E-2</v>
      </c>
      <c r="E22" s="48">
        <f>(+'INPC_BASE54=100'!E25/37394.134)*100</f>
        <v>8.0288876324826772E-2</v>
      </c>
      <c r="F22" s="45">
        <f>(+'INPC_BASE54=100'!F25/37394.134)*100</f>
        <v>8.0889157641677159E-2</v>
      </c>
      <c r="G22" s="45">
        <f>(+'INPC_BASE54=100'!G25/37394.134)*100</f>
        <v>8.0238788254863719E-2</v>
      </c>
      <c r="H22" s="45">
        <f>(+'INPC_BASE54=100'!H25/37394.134)*100</f>
        <v>8.0038756880958919E-2</v>
      </c>
      <c r="I22" s="45">
        <f>(+'INPC_BASE54=100'!I25/37394.134)*100</f>
        <v>8.0438819628768518E-2</v>
      </c>
      <c r="J22" s="45">
        <f>(+'INPC_BASE54=100'!J25/37394.134)*100</f>
        <v>8.0689126267772374E-2</v>
      </c>
      <c r="K22" s="45">
        <f>(+'INPC_BASE54=100'!K25/37394.134)*100</f>
        <v>8.0438819628768518E-2</v>
      </c>
      <c r="L22" s="45">
        <f>(+'INPC_BASE54=100'!L25/37394.134)*100</f>
        <v>8.0589110580819981E-2</v>
      </c>
      <c r="M22" s="45">
        <f>(+'INPC_BASE54=100'!M25/37394.134)*100</f>
        <v>8.0438819628768518E-2</v>
      </c>
      <c r="N22" s="55">
        <v>68</v>
      </c>
      <c r="O22" s="50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35.25" customHeight="1">
      <c r="A23" s="54">
        <v>69</v>
      </c>
      <c r="B23" s="48">
        <f>(+'INPC_BASE54=100'!B26/37394.134)*100</f>
        <v>8.0788072268233313E-2</v>
      </c>
      <c r="C23" s="48">
        <f>(+'INPC_BASE54=100'!C26/37394.134)*100</f>
        <v>8.1083840583124622E-2</v>
      </c>
      <c r="D23" s="48">
        <f>(+'INPC_BASE54=100'!D26/37394.134)*100</f>
        <v>8.1159788324018947E-2</v>
      </c>
      <c r="E23" s="48">
        <f>(+'INPC_BASE54=100'!E26/37394.134)*100</f>
        <v>8.1376934681787264E-2</v>
      </c>
      <c r="F23" s="45">
        <f>(+'INPC_BASE54=100'!F26/37394.134)*100</f>
        <v>8.1384689908850422E-2</v>
      </c>
      <c r="G23" s="45">
        <f>(+'INPC_BASE54=100'!G26/37394.134)*100</f>
        <v>8.1665482612861148E-2</v>
      </c>
      <c r="H23" s="45">
        <f>(+'INPC_BASE54=100'!H26/37394.134)*100</f>
        <v>8.1981040127844643E-2</v>
      </c>
      <c r="I23" s="45">
        <f>(+'INPC_BASE54=100'!I26/37394.134)*100</f>
        <v>8.207196347961955E-2</v>
      </c>
      <c r="J23" s="45">
        <f>(+'INPC_BASE54=100'!J26/37394.134)*100</f>
        <v>8.2840800645363241E-2</v>
      </c>
      <c r="K23" s="45">
        <f>(+'INPC_BASE54=100'!K26/37394.134)*100</f>
        <v>8.3705909595339203E-2</v>
      </c>
      <c r="L23" s="45">
        <f>(+'INPC_BASE54=100'!L26/37394.134)*100</f>
        <v>8.3716606460253903E-2</v>
      </c>
      <c r="M23" s="45">
        <f>(+'INPC_BASE54=100'!M26/37394.134)*100</f>
        <v>8.4347721490220878E-2</v>
      </c>
      <c r="N23" s="55">
        <v>69</v>
      </c>
      <c r="O23" s="50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35.25" customHeight="1">
      <c r="A24" s="54">
        <v>70</v>
      </c>
      <c r="B24" s="48">
        <f>(+'INPC_BASE54=100'!B27/37394.134)*100</f>
        <v>8.4985789482382459E-2</v>
      </c>
      <c r="C24" s="48">
        <f>(+'INPC_BASE54=100'!C27/37394.134)*100</f>
        <v>8.4978301676942175E-2</v>
      </c>
      <c r="D24" s="48">
        <f>(+'INPC_BASE54=100'!D27/37394.134)*100</f>
        <v>8.5232887061911913E-2</v>
      </c>
      <c r="E24" s="48">
        <f>(+'INPC_BASE54=100'!E27/37394.134)*100</f>
        <v>8.5344134457024726E-2</v>
      </c>
      <c r="F24" s="45">
        <f>(+'INPC_BASE54=100'!F27/37394.134)*100</f>
        <v>8.5519563041625737E-2</v>
      </c>
      <c r="G24" s="45">
        <f>(+'INPC_BASE54=100'!G27/37394.134)*100</f>
        <v>8.6037291303496952E-2</v>
      </c>
      <c r="H24" s="45">
        <f>(+'INPC_BASE54=100'!H27/37394.134)*100</f>
        <v>8.6456875829775875E-2</v>
      </c>
      <c r="I24" s="45">
        <f>(+'INPC_BASE54=100'!I27/37394.134)*100</f>
        <v>8.6860147637059862E-2</v>
      </c>
      <c r="J24" s="45">
        <f>(+'INPC_BASE54=100'!J27/37394.134)*100</f>
        <v>8.7073817513730903E-2</v>
      </c>
      <c r="K24" s="45">
        <f>(+'INPC_BASE54=100'!K27/37394.134)*100</f>
        <v>8.7095211243560303E-2</v>
      </c>
      <c r="L24" s="45">
        <f>(+'INPC_BASE54=100'!L27/37394.134)*100</f>
        <v>8.7565071034938269E-2</v>
      </c>
      <c r="M24" s="45">
        <f>(+'INPC_BASE54=100'!M27/37394.134)*100</f>
        <v>8.8305561508658009E-2</v>
      </c>
      <c r="N24" s="55">
        <v>70</v>
      </c>
      <c r="O24" s="50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35.25" customHeight="1">
      <c r="A25" s="54">
        <v>71</v>
      </c>
      <c r="B25" s="48">
        <f>(+'INPC_BASE54=100'!B28/37394.134)*100</f>
        <v>8.9182704431662999E-2</v>
      </c>
      <c r="C25" s="48">
        <f>(+'INPC_BASE54=100'!C28/37394.134)*100</f>
        <v>8.9551478849597119E-2</v>
      </c>
      <c r="D25" s="48">
        <f>(+'INPC_BASE54=100'!D28/37394.134)*100</f>
        <v>8.9891639153884401E-2</v>
      </c>
      <c r="E25" s="48">
        <f>(+'INPC_BASE54=100'!E28/37394.134)*100</f>
        <v>9.0349999815479087E-2</v>
      </c>
      <c r="F25" s="45">
        <f>(+'INPC_BASE54=100'!F28/37394.134)*100</f>
        <v>9.0537729794731986E-2</v>
      </c>
      <c r="G25" s="45">
        <f>(+'INPC_BASE54=100'!G28/37394.134)*100</f>
        <v>9.0951965888553546E-2</v>
      </c>
      <c r="H25" s="45">
        <f>(+'INPC_BASE54=100'!H28/37394.134)*100</f>
        <v>9.0879227207133609E-2</v>
      </c>
      <c r="I25" s="45">
        <f>(+'INPC_BASE54=100'!I28/37394.134)*100</f>
        <v>9.1709571346136803E-2</v>
      </c>
      <c r="J25" s="45">
        <f>(+'INPC_BASE54=100'!J28/37394.134)*100</f>
        <v>9.201175777997693E-2</v>
      </c>
      <c r="K25" s="45">
        <f>(+'INPC_BASE54=100'!K28/37394.134)*100</f>
        <v>9.2102681131751823E-2</v>
      </c>
      <c r="L25" s="45">
        <f>(+'INPC_BASE54=100'!L28/37394.134)*100</f>
        <v>9.2254309191917627E-2</v>
      </c>
      <c r="M25" s="45">
        <f>(+'INPC_BASE54=100'!M28/37394.134)*100</f>
        <v>9.2687264799339919E-2</v>
      </c>
      <c r="N25" s="55">
        <v>71</v>
      </c>
      <c r="O25" s="50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35.25" customHeight="1">
      <c r="A26" s="54">
        <v>72</v>
      </c>
      <c r="B26" s="48">
        <f>(+'INPC_BASE54=100'!B29/37394.134)*100</f>
        <v>9.3099361520178531E-2</v>
      </c>
      <c r="C26" s="48">
        <f>(+'INPC_BASE54=100'!C29/37394.134)*100</f>
        <v>9.3390316245858238E-2</v>
      </c>
      <c r="D26" s="48">
        <f>(+'INPC_BASE54=100'!D29/37394.134)*100</f>
        <v>9.3900289280666294E-2</v>
      </c>
      <c r="E26" s="48">
        <f>(+'INPC_BASE54=100'!E29/37394.134)*100</f>
        <v>9.4492895596940449E-2</v>
      </c>
      <c r="F26" s="45">
        <f>(+'INPC_BASE54=100'!F29/37394.134)*100</f>
        <v>9.4675544565358843E-2</v>
      </c>
      <c r="G26" s="45">
        <f>(+'INPC_BASE54=100'!G29/37394.134)*100</f>
        <v>9.5377258903762835E-2</v>
      </c>
      <c r="H26" s="45">
        <f>(+'INPC_BASE54=100'!H29/37394.134)*100</f>
        <v>9.5735871300027961E-2</v>
      </c>
      <c r="I26" s="45">
        <f>(+'INPC_BASE54=100'!I29/37394.134)*100</f>
        <v>9.6371265075960846E-2</v>
      </c>
      <c r="J26" s="45">
        <f>(+'INPC_BASE54=100'!J29/37394.134)*100</f>
        <v>9.6805290369874605E-2</v>
      </c>
      <c r="K26" s="45">
        <f>(+'INPC_BASE54=100'!K29/37394.134)*100</f>
        <v>9.6875622256688734E-2</v>
      </c>
      <c r="L26" s="45">
        <f>(+'INPC_BASE54=100'!L29/37394.134)*100</f>
        <v>9.7508341816392924E-2</v>
      </c>
      <c r="M26" s="45">
        <f>(+'INPC_BASE54=100'!M29/37394.134)*100</f>
        <v>9.7838340099011267E-2</v>
      </c>
      <c r="N26" s="55">
        <v>72</v>
      </c>
      <c r="O26" s="50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35.25" customHeight="1">
      <c r="A27" s="54">
        <v>73</v>
      </c>
      <c r="B27" s="48">
        <f>(+'INPC_BASE54=100'!B30/37394.134)*100</f>
        <v>9.9258883759682739E-2</v>
      </c>
      <c r="C27" s="48">
        <f>(+'INPC_BASE54=100'!C30/37394.134)*100</f>
        <v>0.10008334462298288</v>
      </c>
      <c r="D27" s="48">
        <f>(+'INPC_BASE54=100'!D30/37394.134)*100</f>
        <v>0.10096128981085641</v>
      </c>
      <c r="E27" s="48">
        <f>(+'INPC_BASE54=100'!E30/37394.134)*100</f>
        <v>0.10256047111560332</v>
      </c>
      <c r="F27" s="45">
        <f>(+'INPC_BASE54=100'!F30/37394.134)*100</f>
        <v>0.10365449297475375</v>
      </c>
      <c r="G27" s="45">
        <f>(+'INPC_BASE54=100'!G30/37394.134)*100</f>
        <v>0.1044982081949003</v>
      </c>
      <c r="H27" s="45">
        <f>(+'INPC_BASE54=100'!H30/37394.134)*100</f>
        <v>0.10717643574791702</v>
      </c>
      <c r="I27" s="45">
        <f>(+'INPC_BASE54=100'!I30/37394.134)*100</f>
        <v>0.10890050295054302</v>
      </c>
      <c r="J27" s="45">
        <f>(+'INPC_BASE54=100'!J30/37394.134)*100</f>
        <v>0.11149101621125922</v>
      </c>
      <c r="K27" s="45">
        <f>(+'INPC_BASE54=100'!K30/37394.134)*100</f>
        <v>0.11291664088276521</v>
      </c>
      <c r="L27" s="45">
        <f>(+'INPC_BASE54=100'!L30/37394.134)*100</f>
        <v>0.11430536137031547</v>
      </c>
      <c r="M27" s="45">
        <f>(+'INPC_BASE54=100'!M30/37394.134)*100</f>
        <v>0.11874830421263399</v>
      </c>
      <c r="N27" s="55">
        <v>73</v>
      </c>
      <c r="O27" s="50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35.25" customHeight="1">
      <c r="A28" s="54">
        <v>74</v>
      </c>
      <c r="B28" s="48">
        <f>(+'INPC_BASE54=100'!B31/37394.134)*100</f>
        <v>0.12300378449732251</v>
      </c>
      <c r="C28" s="48">
        <f>(+'INPC_BASE54=100'!C31/37394.134)*100</f>
        <v>0.12577748156970289</v>
      </c>
      <c r="D28" s="48">
        <f>(+'INPC_BASE54=100'!D31/37394.134)*100</f>
        <v>0.12674661753097421</v>
      </c>
      <c r="E28" s="48">
        <f>(+'INPC_BASE54=100'!E31/37394.134)*100</f>
        <v>0.12847255668496027</v>
      </c>
      <c r="F28" s="45">
        <f>(+'INPC_BASE54=100'!F31/37394.134)*100</f>
        <v>0.12947779456531872</v>
      </c>
      <c r="G28" s="45">
        <f>(+'INPC_BASE54=100'!G31/37394.134)*100</f>
        <v>0.13075794187398482</v>
      </c>
      <c r="H28" s="45">
        <f>(+'INPC_BASE54=100'!H31/37394.134)*100</f>
        <v>0.13264888016928003</v>
      </c>
      <c r="I28" s="45">
        <f>(+'INPC_BASE54=100'!I31/37394.134)*100</f>
        <v>0.13405284368933373</v>
      </c>
      <c r="J28" s="45">
        <f>(+'INPC_BASE54=100'!J31/37394.134)*100</f>
        <v>0.1355709962423518</v>
      </c>
      <c r="K28" s="45">
        <f>(+'INPC_BASE54=100'!K31/37394.134)*100</f>
        <v>0.13826125776839759</v>
      </c>
      <c r="L28" s="45">
        <f>(+'INPC_BASE54=100'!L31/37394.134)*100</f>
        <v>0.14210009516465871</v>
      </c>
      <c r="M28" s="45">
        <f>(+'INPC_BASE54=100'!M31/37394.134)*100</f>
        <v>0.14321042974280407</v>
      </c>
      <c r="N28" s="55">
        <v>74</v>
      </c>
      <c r="O28" s="50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35.25" customHeight="1">
      <c r="A29" s="54">
        <v>75</v>
      </c>
      <c r="B29" s="48">
        <f>(+'INPC_BASE54=100'!B32/37394.134)*100</f>
        <v>0.14504146559457695</v>
      </c>
      <c r="C29" s="48">
        <f>(+'INPC_BASE54=100'!C32/37394.134)*100</f>
        <v>0.14584292819831046</v>
      </c>
      <c r="D29" s="48">
        <f>(+'INPC_BASE54=100'!D32/37394.134)*100</f>
        <v>0.14676125405123705</v>
      </c>
      <c r="E29" s="48">
        <f>(+'INPC_BASE54=100'!E32/37394.134)*100</f>
        <v>0.14800128811647303</v>
      </c>
      <c r="F29" s="45">
        <f>(+'INPC_BASE54=100'!F32/37394.134)*100</f>
        <v>0.14997994070406873</v>
      </c>
      <c r="G29" s="45">
        <f>(+'INPC_BASE54=100'!G32/37394.134)*100</f>
        <v>0.15252632939701186</v>
      </c>
      <c r="H29" s="45">
        <f>(+'INPC_BASE54=100'!H32/37394.134)*100</f>
        <v>0.15375138785136727</v>
      </c>
      <c r="I29" s="45">
        <f>(+'INPC_BASE54=100'!I32/37394.134)*100</f>
        <v>0.15508341495486969</v>
      </c>
      <c r="J29" s="45">
        <f>(+'INPC_BASE54=100'!J32/37394.134)*100</f>
        <v>0.15621006225200992</v>
      </c>
      <c r="K29" s="45">
        <f>(+'INPC_BASE54=100'!K32/37394.134)*100</f>
        <v>0.15701179227736628</v>
      </c>
      <c r="L29" s="45">
        <f>(+'INPC_BASE54=100'!L32/37394.134)*100</f>
        <v>0.15811062772572831</v>
      </c>
      <c r="M29" s="45">
        <f>(+'INPC_BASE54=100'!M32/37394.134)*100</f>
        <v>0.15940040221281768</v>
      </c>
      <c r="N29" s="55">
        <v>75</v>
      </c>
      <c r="O29" s="50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35.25" customHeight="1">
      <c r="A30" s="54">
        <v>76</v>
      </c>
      <c r="B30" s="48">
        <f>(+'INPC_BASE54=100'!B33/37394.134)*100</f>
        <v>0.16248350610285564</v>
      </c>
      <c r="C30" s="48">
        <f>(+'INPC_BASE54=100'!C33/37394.134)*100</f>
        <v>0.16551900894402316</v>
      </c>
      <c r="D30" s="48">
        <f>(+'INPC_BASE54=100'!D33/37394.134)*100</f>
        <v>0.16714359530294245</v>
      </c>
      <c r="E30" s="48">
        <f>(+'INPC_BASE54=100'!E33/37394.134)*100</f>
        <v>0.16831329748136434</v>
      </c>
      <c r="F30" s="45">
        <f>(+'INPC_BASE54=100'!F33/37394.134)*100</f>
        <v>0.16949102230847221</v>
      </c>
      <c r="G30" s="45">
        <f>(+'INPC_BASE54=100'!G33/37394.134)*100</f>
        <v>0.17016893612244102</v>
      </c>
      <c r="H30" s="45">
        <f>(+'INPC_BASE54=100'!H33/37394.134)*100</f>
        <v>0.17160525765886173</v>
      </c>
      <c r="I30" s="45">
        <f>(+'INPC_BASE54=100'!I33/37394.134)*100</f>
        <v>0.17325391196383905</v>
      </c>
      <c r="J30" s="45">
        <f>(+'INPC_BASE54=100'!J33/37394.134)*100</f>
        <v>0.17916152303460214</v>
      </c>
      <c r="K30" s="45">
        <f>(+'INPC_BASE54=100'!K33/37394.134)*100</f>
        <v>0.18924893407078236</v>
      </c>
      <c r="L30" s="45">
        <f>(+'INPC_BASE54=100'!L33/37394.134)*100</f>
        <v>0.19779679882411505</v>
      </c>
      <c r="M30" s="45">
        <f>(+'INPC_BASE54=100'!M33/37394.134)*100</f>
        <v>0.2027598767229106</v>
      </c>
      <c r="N30" s="55">
        <v>76</v>
      </c>
      <c r="O30" s="50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35.25" customHeight="1">
      <c r="A31" s="54">
        <v>77</v>
      </c>
      <c r="B31" s="48">
        <f>(+'INPC_BASE54=100'!B34/37394.134)*100</f>
        <v>0.20921703922866619</v>
      </c>
      <c r="C31" s="48">
        <f>(+'INPC_BASE54=100'!C34/37394.134)*100</f>
        <v>0.21383728260694579</v>
      </c>
      <c r="D31" s="48">
        <f>(+'INPC_BASE54=100'!D34/37394.134)*100</f>
        <v>0.21757129072704293</v>
      </c>
      <c r="E31" s="48">
        <f>(+'INPC_BASE54=100'!E34/37394.134)*100</f>
        <v>0.22086218121804888</v>
      </c>
      <c r="F31" s="45">
        <f>(+'INPC_BASE54=100'!F34/37394.134)*100</f>
        <v>0.22280152282708296</v>
      </c>
      <c r="G31" s="45">
        <f>(+'INPC_BASE54=100'!G34/37394.134)*100</f>
        <v>0.22552628174247868</v>
      </c>
      <c r="H31" s="45">
        <f>(+'INPC_BASE54=100'!H34/37394.134)*100</f>
        <v>0.22807882113274777</v>
      </c>
      <c r="I31" s="45">
        <f>(+'INPC_BASE54=100'!I34/37394.134)*100</f>
        <v>0.23276083890590968</v>
      </c>
      <c r="J31" s="45">
        <f>(+'INPC_BASE54=100'!J34/37394.134)*100</f>
        <v>0.23689410750894782</v>
      </c>
      <c r="K31" s="45">
        <f>(+'INPC_BASE54=100'!K34/37394.134)*100</f>
        <v>0.23869920346330256</v>
      </c>
      <c r="L31" s="45">
        <f>(+'INPC_BASE54=100'!L34/37394.134)*100</f>
        <v>0.24131298240520827</v>
      </c>
      <c r="M31" s="45">
        <f>(+'INPC_BASE54=100'!M34/37394.134)*100</f>
        <v>0.24465254363157601</v>
      </c>
      <c r="N31" s="55">
        <v>77</v>
      </c>
      <c r="O31" s="50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35.25" customHeight="1">
      <c r="A32" s="54">
        <v>78</v>
      </c>
      <c r="B32" s="48">
        <f>(+'INPC_BASE54=100'!B35/37394.134)*100</f>
        <v>0.25008574874337242</v>
      </c>
      <c r="C32" s="48">
        <f>(+'INPC_BASE54=100'!C35/37394.134)*100</f>
        <v>0.25367588403036689</v>
      </c>
      <c r="D32" s="48">
        <f>(+'INPC_BASE54=100'!D35/37394.134)*100</f>
        <v>0.25631988161565666</v>
      </c>
      <c r="E32" s="48">
        <f>(+'INPC_BASE54=100'!E35/37394.134)*100</f>
        <v>0.25917353775327434</v>
      </c>
      <c r="F32" s="45">
        <f>(+'INPC_BASE54=100'!F35/37394.134)*100</f>
        <v>0.26171484543538304</v>
      </c>
      <c r="G32" s="45">
        <f>(+'INPC_BASE54=100'!G35/37394.134)*100</f>
        <v>0.26530738751698324</v>
      </c>
      <c r="H32" s="45">
        <f>(+'INPC_BASE54=100'!H35/37394.134)*100</f>
        <v>0.26980675632172679</v>
      </c>
      <c r="I32" s="45">
        <f>(+'INPC_BASE54=100'!I35/37394.134)*100</f>
        <v>0.27250236628022995</v>
      </c>
      <c r="J32" s="45">
        <f>(+'INPC_BASE54=100'!J35/37394.134)*100</f>
        <v>0.27561381686229186</v>
      </c>
      <c r="K32" s="45">
        <f>(+'INPC_BASE54=100'!K35/37394.134)*100</f>
        <v>0.27894535543997356</v>
      </c>
      <c r="L32" s="45">
        <f>(+'INPC_BASE54=100'!L35/37394.134)*100</f>
        <v>0.28182254468040369</v>
      </c>
      <c r="M32" s="45">
        <f>(+'INPC_BASE54=100'!M35/37394.134)*100</f>
        <v>0.28421463109695227</v>
      </c>
      <c r="N32" s="55">
        <v>78</v>
      </c>
      <c r="O32" s="50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35.25" customHeight="1">
      <c r="A33" s="54">
        <v>79</v>
      </c>
      <c r="B33" s="45">
        <f>(+'INPC_BASE54=100'!B36/37394.134)*100</f>
        <v>0.29429615885742938</v>
      </c>
      <c r="C33" s="45">
        <f>(+'INPC_BASE54=100'!C36/37394.134)*100</f>
        <v>0.29853051283391135</v>
      </c>
      <c r="D33" s="45">
        <f>(+'INPC_BASE54=100'!D36/37394.134)*100</f>
        <v>0.30257526487978031</v>
      </c>
      <c r="E33" s="45">
        <f>(+'INPC_BASE54=100'!E36/37394.134)*100</f>
        <v>0.30528772240052415</v>
      </c>
      <c r="F33" s="45">
        <f>(+'INPC_BASE54=100'!F36/37394.134)*100</f>
        <v>0.30929129151647156</v>
      </c>
      <c r="G33" s="45">
        <f>(+'INPC_BASE54=100'!G36/37394.134)*100</f>
        <v>0.312716160240534</v>
      </c>
      <c r="H33" s="45">
        <f>(+'INPC_BASE54=100'!H36/37394.134)*100</f>
        <v>0.31651114049064488</v>
      </c>
      <c r="I33" s="45">
        <f>(+'INPC_BASE54=100'!I36/37394.134)*100</f>
        <v>0.32129531332374223</v>
      </c>
      <c r="J33" s="45">
        <f>(+'INPC_BASE54=100'!J36/37394.134)*100</f>
        <v>0.32524299132051038</v>
      </c>
      <c r="K33" s="45">
        <f>(+'INPC_BASE54=100'!K36/37394.134)*100</f>
        <v>0.33092356143345908</v>
      </c>
      <c r="L33" s="45">
        <f>(+'INPC_BASE54=100'!L36/37394.134)*100</f>
        <v>0.33517984398301615</v>
      </c>
      <c r="M33" s="45">
        <f>(+'INPC_BASE54=100'!M36/37394.134)*100</f>
        <v>0.34110804651874005</v>
      </c>
      <c r="N33" s="55">
        <v>79</v>
      </c>
      <c r="O33" s="50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35.25" customHeight="1">
      <c r="A34" s="54">
        <v>80</v>
      </c>
      <c r="B34" s="45">
        <f>(+'INPC_BASE54=100'!B37/37394.134)*100</f>
        <v>0.35774407825569643</v>
      </c>
      <c r="C34" s="45">
        <f>(+'INPC_BASE54=100'!C37/37394.134)*100</f>
        <v>0.36601462678611574</v>
      </c>
      <c r="D34" s="45">
        <f>(+'INPC_BASE54=100'!D37/37394.134)*100</f>
        <v>0.37353719703737487</v>
      </c>
      <c r="E34" s="45">
        <f>(+'INPC_BASE54=100'!E37/37394.134)*100</f>
        <v>0.38006816791104198</v>
      </c>
      <c r="F34" s="45">
        <f>(+'INPC_BASE54=100'!F37/37394.134)*100</f>
        <v>0.38627395409130211</v>
      </c>
      <c r="G34" s="45">
        <f>(+'INPC_BASE54=100'!G37/37394.134)*100</f>
        <v>0.39393210710535509</v>
      </c>
      <c r="H34" s="45">
        <f>(+'INPC_BASE54=100'!H37/37394.134)*100</f>
        <v>0.40494345984854202</v>
      </c>
      <c r="I34" s="45">
        <f>(+'INPC_BASE54=100'!I37/37394.134)*100</f>
        <v>0.41331830281187948</v>
      </c>
      <c r="J34" s="45">
        <f>(+'INPC_BASE54=100'!J37/37394.134)*100</f>
        <v>0.41791046691975803</v>
      </c>
      <c r="K34" s="45">
        <f>(+'INPC_BASE54=100'!K37/37394.134)*100</f>
        <v>0.42424140641952029</v>
      </c>
      <c r="L34" s="45">
        <f>(+'INPC_BASE54=100'!L37/37394.134)*100</f>
        <v>0.43160272143219047</v>
      </c>
      <c r="M34" s="45">
        <f>(+'INPC_BASE54=100'!M37/37394.134)*100</f>
        <v>0.44292107419842919</v>
      </c>
      <c r="N34" s="55">
        <v>80</v>
      </c>
      <c r="O34" s="50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35.25" customHeight="1">
      <c r="A35" s="54">
        <v>81</v>
      </c>
      <c r="B35" s="45">
        <f>(+'INPC_BASE54=100'!B38/37394.134)*100</f>
        <v>0.45718694809191207</v>
      </c>
      <c r="C35" s="45">
        <f>(+'INPC_BASE54=100'!C38/37394.134)*100</f>
        <v>0.46842240015506181</v>
      </c>
      <c r="D35" s="45">
        <f>(+'INPC_BASE54=100'!D38/37394.134)*100</f>
        <v>0.47844456031526233</v>
      </c>
      <c r="E35" s="45">
        <f>(+'INPC_BASE54=100'!E38/37394.134)*100</f>
        <v>0.4892256630411605</v>
      </c>
      <c r="F35" s="45">
        <f>(+'INPC_BASE54=100'!F38/37394.134)*100</f>
        <v>0.49662762614050648</v>
      </c>
      <c r="G35" s="45">
        <f>(+'INPC_BASE54=100'!G38/37394.134)*100</f>
        <v>0.50357069373501206</v>
      </c>
      <c r="H35" s="45">
        <f>(+'INPC_BASE54=100'!H38/37394.134)*100</f>
        <v>0.51244187123039142</v>
      </c>
      <c r="I35" s="45">
        <f>(+'INPC_BASE54=100'!I38/37394.134)*100</f>
        <v>0.52299727010658947</v>
      </c>
      <c r="J35" s="45">
        <f>(+'INPC_BASE54=100'!J38/37394.134)*100</f>
        <v>0.53273221944383053</v>
      </c>
      <c r="K35" s="45">
        <f>(+'INPC_BASE54=100'!K38/37394.134)*100</f>
        <v>0.54454851127184822</v>
      </c>
      <c r="L35" s="45">
        <f>(+'INPC_BASE54=100'!L38/37394.134)*100</f>
        <v>0.55503331083960916</v>
      </c>
      <c r="M35" s="45">
        <f>(+'INPC_BASE54=100'!M38/37394.134)*100</f>
        <v>0.56997175011460344</v>
      </c>
      <c r="N35" s="55">
        <v>81</v>
      </c>
      <c r="O35" s="50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35.25" customHeight="1">
      <c r="A36" s="54">
        <v>82</v>
      </c>
      <c r="B36" s="45">
        <f>(+'INPC_BASE54=100'!B39/37394.134)*100</f>
        <v>0.59829089771138977</v>
      </c>
      <c r="C36" s="45">
        <f>(+'INPC_BASE54=100'!C39/37394.134)*100</f>
        <v>0.6218036764803806</v>
      </c>
      <c r="D36" s="45">
        <f>(+'INPC_BASE54=100'!D39/37394.134)*100</f>
        <v>0.6445064351537062</v>
      </c>
      <c r="E36" s="45">
        <f>(+'INPC_BASE54=100'!E39/37394.134)*100</f>
        <v>0.6794423959650997</v>
      </c>
      <c r="F36" s="45">
        <f>(+'INPC_BASE54=100'!F39/37394.134)*100</f>
        <v>0.71763100597542928</v>
      </c>
      <c r="G36" s="45">
        <f>(+'INPC_BASE54=100'!G39/37394.134)*100</f>
        <v>0.75219632041752871</v>
      </c>
      <c r="H36" s="45">
        <f>(+'INPC_BASE54=100'!H39/37394.134)*100</f>
        <v>0.79095828238728594</v>
      </c>
      <c r="I36" s="45">
        <f>(+'INPC_BASE54=100'!I39/37394.134)*100</f>
        <v>0.87972006518455548</v>
      </c>
      <c r="J36" s="45">
        <f>(+'INPC_BASE54=100'!J39/37394.134)*100</f>
        <v>0.92668465059252358</v>
      </c>
      <c r="K36" s="45">
        <f>(+'INPC_BASE54=100'!K39/37394.134)*100</f>
        <v>0.97471517858924073</v>
      </c>
      <c r="L36" s="45">
        <f>(+'INPC_BASE54=100'!L39/37394.134)*100</f>
        <v>1.0240025882134349</v>
      </c>
      <c r="M36" s="45">
        <f>(+'INPC_BASE54=100'!M39/37394.134)*100</f>
        <v>1.1333507549606576</v>
      </c>
      <c r="N36" s="55">
        <v>82</v>
      </c>
      <c r="O36" s="50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35.25" customHeight="1">
      <c r="A37" s="54">
        <v>83</v>
      </c>
      <c r="B37" s="45">
        <f>(+'INPC_BASE54=100'!B40/37394.134)*100</f>
        <v>1.2566666204918666</v>
      </c>
      <c r="C37" s="45">
        <f>(+'INPC_BASE54=100'!C40/37394.134)*100</f>
        <v>1.3241148999466066</v>
      </c>
      <c r="D37" s="45">
        <f>(+'INPC_BASE54=100'!D40/37394.134)*100</f>
        <v>1.3881963411694467</v>
      </c>
      <c r="E37" s="45">
        <f>(+'INPC_BASE54=100'!E40/37394.134)*100</f>
        <v>1.4760887362707744</v>
      </c>
      <c r="F37" s="45">
        <f>(+'INPC_BASE54=100'!F40/37394.134)*100</f>
        <v>1.5401076008338634</v>
      </c>
      <c r="G37" s="45">
        <f>(+'INPC_BASE54=100'!G40/37394.134)*100</f>
        <v>1.5984285128785172</v>
      </c>
      <c r="H37" s="45">
        <f>(+'INPC_BASE54=100'!H40/37394.134)*100</f>
        <v>1.6774614970358721</v>
      </c>
      <c r="I37" s="45">
        <f>(+'INPC_BASE54=100'!I40/37394.134)*100</f>
        <v>1.7425660933878027</v>
      </c>
      <c r="J37" s="45">
        <f>(+'INPC_BASE54=100'!J40/37394.134)*100</f>
        <v>1.7962036505511803</v>
      </c>
      <c r="K37" s="45">
        <f>(+'INPC_BASE54=100'!K40/37394.134)*100</f>
        <v>1.8558047099044999</v>
      </c>
      <c r="L37" s="45">
        <f>(+'INPC_BASE54=100'!L40/37394.134)*100</f>
        <v>1.9647849044986578</v>
      </c>
      <c r="M37" s="45">
        <f>(+'INPC_BASE54=100'!M40/37394.134)*100</f>
        <v>2.0488483568037705</v>
      </c>
      <c r="N37" s="55">
        <v>83</v>
      </c>
      <c r="O37" s="50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ht="35.25" customHeight="1">
      <c r="A38" s="54">
        <v>84</v>
      </c>
      <c r="B38" s="45">
        <f>(+'INPC_BASE54=100'!B41/37394.134)*100</f>
        <v>2.1790080765074009</v>
      </c>
      <c r="C38" s="45">
        <f>(+'INPC_BASE54=100'!C41/37394.134)*100</f>
        <v>2.2940052576160741</v>
      </c>
      <c r="D38" s="45">
        <f>(+'INPC_BASE54=100'!D41/37394.134)*100</f>
        <v>2.3920572675917566</v>
      </c>
      <c r="E38" s="45">
        <f>(+'INPC_BASE54=100'!E41/37394.134)*100</f>
        <v>2.4955430175224813</v>
      </c>
      <c r="F38" s="45">
        <f>(+'INPC_BASE54=100'!F41/37394.134)*100</f>
        <v>2.578285674432252</v>
      </c>
      <c r="G38" s="45">
        <f>(+'INPC_BASE54=100'!G41/37394.134)*100</f>
        <v>2.6716024497318216</v>
      </c>
      <c r="H38" s="45">
        <f>(+'INPC_BASE54=100'!H41/37394.134)*100</f>
        <v>2.7591822289560182</v>
      </c>
      <c r="I38" s="45">
        <f>(+'INPC_BASE54=100'!I41/37394.134)*100</f>
        <v>2.8376100379808236</v>
      </c>
      <c r="J38" s="45">
        <f>(+'INPC_BASE54=100'!J41/37394.134)*100</f>
        <v>2.9221398735962167</v>
      </c>
      <c r="K38" s="45">
        <f>(+'INPC_BASE54=100'!K41/37394.134)*100</f>
        <v>3.0242438560015863</v>
      </c>
      <c r="L38" s="45">
        <f>(+'INPC_BASE54=100'!L41/37394.134)*100</f>
        <v>3.1280331294742649</v>
      </c>
      <c r="M38" s="45">
        <f>(+'INPC_BASE54=100'!M41/37394.134)*100</f>
        <v>3.260876157741746</v>
      </c>
      <c r="N38" s="55">
        <v>84</v>
      </c>
      <c r="O38" s="50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35.25" customHeight="1">
      <c r="A39" s="54">
        <v>85</v>
      </c>
      <c r="B39" s="45">
        <f>(+'INPC_BASE54=100'!B42/37394.134)*100</f>
        <v>3.5027646314793657</v>
      </c>
      <c r="C39" s="45">
        <f>(+'INPC_BASE54=100'!C42/37394.134)*100</f>
        <v>3.6482874559951028</v>
      </c>
      <c r="D39" s="45">
        <f>(+'INPC_BASE54=100'!D42/37394.134)*100</f>
        <v>3.7896620362969231</v>
      </c>
      <c r="E39" s="45">
        <f>(+'INPC_BASE54=100'!E42/37394.134)*100</f>
        <v>3.9062688281536349</v>
      </c>
      <c r="F39" s="45">
        <f>(+'INPC_BASE54=100'!F42/37394.134)*100</f>
        <v>3.9988116852766273</v>
      </c>
      <c r="G39" s="45">
        <f>(+'INPC_BASE54=100'!G42/37394.134)*100</f>
        <v>4.0989573391377379</v>
      </c>
      <c r="H39" s="45">
        <f>(+'INPC_BASE54=100'!H42/37394.134)*100</f>
        <v>4.2417131521216671</v>
      </c>
      <c r="I39" s="45">
        <f>(+'INPC_BASE54=100'!I42/37394.134)*100</f>
        <v>4.4271491886936065</v>
      </c>
      <c r="J39" s="45">
        <f>(+'INPC_BASE54=100'!J42/37394.134)*100</f>
        <v>4.6039638195659247</v>
      </c>
      <c r="K39" s="45">
        <f>(+'INPC_BASE54=100'!K42/37394.134)*100</f>
        <v>4.7788508753806145</v>
      </c>
      <c r="L39" s="45">
        <f>(+'INPC_BASE54=100'!L42/37394.134)*100</f>
        <v>4.9993282368833576</v>
      </c>
      <c r="M39" s="45">
        <f>(+'INPC_BASE54=100'!M42/37394.134)*100</f>
        <v>5.339668783344468</v>
      </c>
      <c r="N39" s="55">
        <v>85</v>
      </c>
      <c r="O39" s="50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35.25" customHeight="1">
      <c r="A40" s="54">
        <v>86</v>
      </c>
      <c r="B40" s="45">
        <f>(+'INPC_BASE54=100'!B43/37394.134)*100</f>
        <v>5.8117471045057494</v>
      </c>
      <c r="C40" s="45">
        <f>(+'INPC_BASE54=100'!C43/37394.134)*100</f>
        <v>6.0701333530013022</v>
      </c>
      <c r="D40" s="45">
        <f>(+'INPC_BASE54=100'!D43/37394.134)*100</f>
        <v>6.3522722574615598</v>
      </c>
      <c r="E40" s="45">
        <f>(+'INPC_BASE54=100'!E43/37394.134)*100</f>
        <v>6.6839071604118452</v>
      </c>
      <c r="F40" s="45">
        <f>(+'INPC_BASE54=100'!F43/37394.134)*100</f>
        <v>7.0553442954448418</v>
      </c>
      <c r="G40" s="45">
        <f>(+'INPC_BASE54=100'!G43/37394.134)*100</f>
        <v>7.5082163956517896</v>
      </c>
      <c r="H40" s="45">
        <f>(+'INPC_BASE54=100'!H43/37394.134)*100</f>
        <v>7.8828468122834447</v>
      </c>
      <c r="I40" s="45">
        <f>(+'INPC_BASE54=100'!I43/37394.134)*100</f>
        <v>8.5113338899625273</v>
      </c>
      <c r="J40" s="45">
        <f>(+'INPC_BASE54=100'!J43/37394.134)*100</f>
        <v>9.0219270755140393</v>
      </c>
      <c r="K40" s="45">
        <f>(+'INPC_BASE54=100'!K43/37394.134)*100</f>
        <v>9.5344189545879043</v>
      </c>
      <c r="L40" s="45">
        <f>(+'INPC_BASE54=100'!L43/37394.134)*100</f>
        <v>10.182345712298083</v>
      </c>
      <c r="M40" s="45">
        <f>(+'INPC_BASE54=100'!M43/37394.134)*100</f>
        <v>10.986215110637406</v>
      </c>
      <c r="N40" s="55">
        <v>86</v>
      </c>
      <c r="O40" s="50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33.75" customHeight="1">
      <c r="A41" s="54">
        <v>87</v>
      </c>
      <c r="B41" s="45">
        <f>(+'INPC_BASE54=100'!B44/37394.134)*100</f>
        <v>11.875926849917155</v>
      </c>
      <c r="C41" s="45">
        <f>(+'INPC_BASE54=100'!C44/37394.134)*100</f>
        <v>12.732745729584218</v>
      </c>
      <c r="D41" s="45">
        <f>(+'INPC_BASE54=100'!D44/37394.134)*100</f>
        <v>13.574321576747842</v>
      </c>
      <c r="E41" s="45">
        <f>(+'INPC_BASE54=100'!E44/37394.134)*100</f>
        <v>14.761941003901843</v>
      </c>
      <c r="F41" s="45">
        <f>(+'INPC_BASE54=100'!F44/37394.134)*100</f>
        <v>15.874682376652979</v>
      </c>
      <c r="G41" s="45">
        <f>(+'INPC_BASE54=100'!G44/37394.134)*100</f>
        <v>17.023258246868348</v>
      </c>
      <c r="H41" s="45">
        <f>(+'INPC_BASE54=100'!H44/37394.134)*100</f>
        <v>18.402084134372522</v>
      </c>
      <c r="I41" s="45">
        <f>(+'INPC_BASE54=100'!I44/37394.134)*100</f>
        <v>19.906063341378623</v>
      </c>
      <c r="J41" s="45">
        <f>(+'INPC_BASE54=100'!J44/37394.134)*100</f>
        <v>21.217498979920222</v>
      </c>
      <c r="K41" s="45">
        <f>(+'INPC_BASE54=100'!K44/37394.134)*100</f>
        <v>22.985423328696424</v>
      </c>
      <c r="L41" s="45">
        <f>(+'INPC_BASE54=100'!L44/37394.134)*100</f>
        <v>24.80870395340617</v>
      </c>
      <c r="M41" s="45">
        <f>(+'INPC_BASE54=100'!M44/37394.134)*100</f>
        <v>28.472915029934914</v>
      </c>
      <c r="N41" s="55">
        <v>87</v>
      </c>
      <c r="O41" s="50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34.5" customHeight="1">
      <c r="A42" s="54">
        <v>88</v>
      </c>
      <c r="B42" s="45">
        <f>(+'INPC_BASE54=100'!B45/37394.134)*100</f>
        <v>32.875477207200468</v>
      </c>
      <c r="C42" s="45">
        <f>(+'INPC_BASE54=100'!C45/37394.134)*100</f>
        <v>35.617618528082509</v>
      </c>
      <c r="D42" s="45">
        <f>(+'INPC_BASE54=100'!D45/37394.134)*100</f>
        <v>37.441433996037986</v>
      </c>
      <c r="E42" s="45">
        <f>(+'INPC_BASE54=100'!E45/37394.134)*100</f>
        <v>38.594021190596365</v>
      </c>
      <c r="F42" s="45">
        <f>(+'INPC_BASE54=100'!F45/37394.134)*100</f>
        <v>39.340662361642067</v>
      </c>
      <c r="G42" s="45">
        <f>(+'INPC_BASE54=100'!G45/37394.134)*100</f>
        <v>40.143194651867056</v>
      </c>
      <c r="H42" s="45">
        <f>(+'INPC_BASE54=100'!H45/37394.134)*100</f>
        <v>40.813353238772692</v>
      </c>
      <c r="I42" s="45">
        <f>(+'INPC_BASE54=100'!I45/37394.134)*100</f>
        <v>41.188813197278485</v>
      </c>
      <c r="J42" s="45">
        <f>(+'INPC_BASE54=100'!J45/37394.134)*100</f>
        <v>41.424144225401776</v>
      </c>
      <c r="K42" s="45">
        <f>(+'INPC_BASE54=100'!K45/37394.134)*100</f>
        <v>41.74023658363101</v>
      </c>
      <c r="L42" s="45">
        <f>(+'INPC_BASE54=100'!L45/37394.134)*100</f>
        <v>42.298880353800946</v>
      </c>
      <c r="M42" s="45">
        <f>(+'INPC_BASE54=100'!M45/37394.134)*100</f>
        <v>43.181371709263274</v>
      </c>
      <c r="N42" s="55">
        <v>88</v>
      </c>
      <c r="O42" s="50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35.25" customHeight="1">
      <c r="A43" s="56">
        <v>1989</v>
      </c>
      <c r="B43" s="45">
        <f>(+'INPC_BASE54=100'!B46/37394.134)*100</f>
        <v>44.238489384457999</v>
      </c>
      <c r="C43" s="45">
        <f>(+'INPC_BASE54=100'!C46/37394.134)*100</f>
        <v>44.838850927795249</v>
      </c>
      <c r="D43" s="45">
        <f>(+'INPC_BASE54=100'!D46/37394.134)*100</f>
        <v>45.324756016545273</v>
      </c>
      <c r="E43" s="45">
        <f>(+'INPC_BASE54=100'!E46/37394.134)*100</f>
        <v>46.002669830514058</v>
      </c>
      <c r="F43" s="45">
        <f>(+'INPC_BASE54=100'!F46/37394.134)*100</f>
        <v>46.635924233463996</v>
      </c>
      <c r="G43" s="45">
        <f>(+'INPC_BASE54=100'!G46/37394.134)*100</f>
        <v>47.202323230697097</v>
      </c>
      <c r="H43" s="45">
        <f>(+'INPC_BASE54=100'!H46/37394.134)*100</f>
        <v>47.674322395058013</v>
      </c>
      <c r="I43" s="45">
        <f>(+'INPC_BASE54=100'!I46/37394.134)*100</f>
        <v>48.128671732309677</v>
      </c>
      <c r="J43" s="45">
        <f>(+'INPC_BASE54=100'!J46/37394.134)*100</f>
        <v>48.588904345264424</v>
      </c>
      <c r="K43" s="45">
        <f>(+'INPC_BASE54=100'!K46/37394.134)*100</f>
        <v>49.307466245909048</v>
      </c>
      <c r="L43" s="45">
        <f>(+'INPC_BASE54=100'!L46/37394.134)*100</f>
        <v>49.99955340588982</v>
      </c>
      <c r="M43" s="45">
        <f>(+'INPC_BASE54=100'!M46/37394.134)*100</f>
        <v>51.68698384618294</v>
      </c>
      <c r="N43" s="55">
        <v>1989</v>
      </c>
      <c r="O43" s="50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35.25" customHeight="1">
      <c r="A44" s="56">
        <v>1990</v>
      </c>
      <c r="B44" s="45">
        <f>(+'INPC_BASE54=100'!B47/37394.134)*100</f>
        <v>54.181492744289791</v>
      </c>
      <c r="C44" s="45">
        <f>(+'INPC_BASE54=100'!C47/37394.134)*100</f>
        <v>55.408423150005291</v>
      </c>
      <c r="D44" s="45">
        <f>(+'INPC_BASE54=100'!D47/37394.134)*100</f>
        <v>56.385314338339811</v>
      </c>
      <c r="E44" s="45">
        <f>(+'INPC_BASE54=100'!E47/37394.134)*100</f>
        <v>57.243470326121205</v>
      </c>
      <c r="F44" s="45">
        <f>(+'INPC_BASE54=100'!F47/37394.134)*100</f>
        <v>58.242290087530847</v>
      </c>
      <c r="G44" s="45">
        <f>(+'INPC_BASE54=100'!G47/37394.134)*100</f>
        <v>59.525111612425633</v>
      </c>
      <c r="H44" s="45">
        <f>(+'INPC_BASE54=100'!H47/37394.134)*100</f>
        <v>60.610575979644295</v>
      </c>
      <c r="I44" s="45">
        <f>(+'INPC_BASE54=100'!I47/37394.134)*100</f>
        <v>61.643358287158087</v>
      </c>
      <c r="J44" s="45">
        <f>(+'INPC_BASE54=100'!J47/37394.134)*100</f>
        <v>62.522105739900269</v>
      </c>
      <c r="K44" s="45">
        <f>(+'INPC_BASE54=100'!K47/37394.134)*100</f>
        <v>63.420909814357515</v>
      </c>
      <c r="L44" s="45">
        <f>(+'INPC_BASE54=100'!L47/37394.134)*100</f>
        <v>65.104863773553362</v>
      </c>
      <c r="M44" s="45">
        <f>(+'INPC_BASE54=100'!M47/37394.134)*100</f>
        <v>67.156789885814717</v>
      </c>
      <c r="N44" s="55">
        <v>1990</v>
      </c>
      <c r="O44" s="50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39" customHeight="1">
      <c r="A45" s="56">
        <v>1991</v>
      </c>
      <c r="B45" s="45">
        <f>(+'INPC_BASE54=100'!B48/37394.134)*100</f>
        <v>68.868555693788764</v>
      </c>
      <c r="C45" s="45">
        <f>(+'INPC_BASE54=100'!C48/37394.134)*100</f>
        <v>70.070615888577606</v>
      </c>
      <c r="D45" s="45">
        <f>(+'INPC_BASE54=100'!D48/37394.134)*100</f>
        <v>71.069970493232987</v>
      </c>
      <c r="E45" s="45">
        <f>(+'INPC_BASE54=100'!E48/37394.134)*100</f>
        <v>71.814472291295743</v>
      </c>
      <c r="F45" s="45">
        <f>(+'INPC_BASE54=100'!F48/37394.134)*100</f>
        <v>72.516454051322597</v>
      </c>
      <c r="G45" s="45">
        <f>(+'INPC_BASE54=100'!G48/37394.134)*100</f>
        <v>73.277535990003145</v>
      </c>
      <c r="H45" s="45">
        <f>(+'INPC_BASE54=100'!H48/37394.134)*100</f>
        <v>73.924963738965047</v>
      </c>
      <c r="I45" s="45">
        <f>(+'INPC_BASE54=100'!I48/37394.134)*100</f>
        <v>74.439482941361874</v>
      </c>
      <c r="J45" s="45">
        <f>(+'INPC_BASE54=100'!J48/37394.134)*100</f>
        <v>75.181043101573096</v>
      </c>
      <c r="K45" s="45">
        <f>(+'INPC_BASE54=100'!K48/37394.134)*100</f>
        <v>76.055511808349408</v>
      </c>
      <c r="L45" s="45">
        <f>(+'INPC_BASE54=100'!L48/37394.134)*100</f>
        <v>77.943775887415939</v>
      </c>
      <c r="M45" s="45">
        <f>(+'INPC_BASE54=100'!M48/37394.134)*100</f>
        <v>79.77855564190898</v>
      </c>
      <c r="N45" s="55">
        <v>1991</v>
      </c>
      <c r="O45" s="50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39" customHeight="1">
      <c r="A46" s="56">
        <v>1992</v>
      </c>
      <c r="B46" s="45">
        <f>(+'INPC_BASE54=100'!B49/37394.134)*100</f>
        <v>81.228515681095871</v>
      </c>
      <c r="C46" s="45">
        <f>(+'INPC_BASE54=100'!C49/37394.134)*100</f>
        <v>82.190966101795539</v>
      </c>
      <c r="D46" s="45">
        <f>(+'INPC_BASE54=100'!D49/37394.134)*100</f>
        <v>83.02746093812469</v>
      </c>
      <c r="E46" s="45">
        <f>(+'INPC_BASE54=100'!E49/37394.134)*100</f>
        <v>83.767416568598691</v>
      </c>
      <c r="F46" s="45">
        <f>(+'INPC_BASE54=100'!F49/37394.134)*100</f>
        <v>84.319909641442706</v>
      </c>
      <c r="G46" s="45">
        <f>(+'INPC_BASE54=100'!G49/37394.134)*100</f>
        <v>84.890587384641663</v>
      </c>
      <c r="H46" s="45">
        <f>(+'INPC_BASE54=100'!H49/37394.134)*100</f>
        <v>85.426500316867887</v>
      </c>
      <c r="I46" s="45">
        <f>(+'INPC_BASE54=100'!I49/37394.134)*100</f>
        <v>85.951448962556526</v>
      </c>
      <c r="J46" s="45">
        <f>(+'INPC_BASE54=100'!J49/37394.134)*100</f>
        <v>86.699159820093712</v>
      </c>
      <c r="K46" s="45">
        <f>(+'INPC_BASE54=100'!K49/37394.134)*100</f>
        <v>87.323321887866157</v>
      </c>
      <c r="L46" s="45">
        <f>(+'INPC_BASE54=100'!L49/37394.134)*100</f>
        <v>88.048836750705334</v>
      </c>
      <c r="M46" s="45">
        <f>(+'INPC_BASE54=100'!M49/37394.134)*100</f>
        <v>89.302509318707592</v>
      </c>
      <c r="N46" s="55">
        <v>1992</v>
      </c>
      <c r="O46" s="50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39" customHeight="1">
      <c r="A47" s="56">
        <v>1993</v>
      </c>
      <c r="B47" s="45">
        <f>(+'INPC_BASE54=100'!B50/37394.134)*100</f>
        <v>90.422738496899015</v>
      </c>
      <c r="C47" s="45">
        <f>(+'INPC_BASE54=100'!C50/37394.134)*100</f>
        <v>91.161624440881567</v>
      </c>
      <c r="D47" s="45">
        <f>(+'INPC_BASE54=100'!D50/37394.134)*100</f>
        <v>91.692723783896156</v>
      </c>
      <c r="E47" s="45">
        <f>(+'INPC_BASE54=100'!E50/37394.134)*100</f>
        <v>92.221683753927834</v>
      </c>
      <c r="F47" s="45">
        <f>(+'INPC_BASE54=100'!F50/37394.134)*100</f>
        <v>92.748771772599412</v>
      </c>
      <c r="G47" s="45">
        <f>(+'INPC_BASE54=100'!G50/37394.134)*100</f>
        <v>93.268906829076457</v>
      </c>
      <c r="H47" s="45">
        <f>(+'INPC_BASE54=100'!H50/37394.134)*100</f>
        <v>93.717105469002178</v>
      </c>
      <c r="I47" s="45">
        <f>(+'INPC_BASE54=100'!I50/37394.134)*100</f>
        <v>94.218788433501373</v>
      </c>
      <c r="J47" s="45">
        <f>(+'INPC_BASE54=100'!J50/37394.134)*100</f>
        <v>94.916491447562336</v>
      </c>
      <c r="K47" s="45">
        <f>(+'INPC_BASE54=100'!K50/37394.134)*100</f>
        <v>95.304787643965767</v>
      </c>
      <c r="L47" s="45">
        <f>(+'INPC_BASE54=100'!L50/37394.134)*100</f>
        <v>95.725174435113274</v>
      </c>
      <c r="M47" s="45">
        <f>(+'INPC_BASE54=100'!M50/37394.134)*100</f>
        <v>96.454968043918328</v>
      </c>
      <c r="N47" s="55">
        <v>1993</v>
      </c>
      <c r="O47" s="50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39" customHeight="1">
      <c r="A48" s="56">
        <v>1994</v>
      </c>
      <c r="B48" s="45">
        <f>(+'INPC_BASE54=100'!B51/37394.134)*100</f>
        <v>97.202678901455513</v>
      </c>
      <c r="C48" s="45">
        <f>(+'INPC_BASE54=100'!C51/37394.134)*100</f>
        <v>97.702757336217488</v>
      </c>
      <c r="D48" s="45">
        <f>(+'INPC_BASE54=100'!D51/37394.134)*100</f>
        <v>98.204975143962429</v>
      </c>
      <c r="E48" s="45">
        <f>(+'INPC_BASE54=100'!E51/37394.134)*100</f>
        <v>98.686066643500837</v>
      </c>
      <c r="F48" s="45">
        <f>(+'INPC_BASE54=100'!F51/37394.134)*100</f>
        <v>99.16287939707334</v>
      </c>
      <c r="G48" s="45">
        <f>(+'INPC_BASE54=100'!G51/37394.134)*100</f>
        <v>99.658946507492331</v>
      </c>
      <c r="H48" s="45">
        <f>(+'INPC_BASE54=100'!H51/37394.134)*100</f>
        <v>100.1009944500921</v>
      </c>
      <c r="I48" s="45">
        <f>(+'INPC_BASE54=100'!I51/37394.134)*100</f>
        <v>100.56764518199566</v>
      </c>
      <c r="J48" s="45">
        <f>(+'INPC_BASE54=100'!J51/37394.134)*100</f>
        <v>101.28273060154302</v>
      </c>
      <c r="K48" s="45">
        <f>(+'INPC_BASE54=100'!K51/37394.134)*100</f>
        <v>101.81463220942621</v>
      </c>
      <c r="L48" s="45">
        <f>(+'INPC_BASE54=100'!L51/37394.134)*100</f>
        <v>102.35883521196132</v>
      </c>
      <c r="M48" s="45">
        <f>(+'INPC_BASE54=100'!M51/37394.134)*100</f>
        <v>103.2565695999271</v>
      </c>
      <c r="N48" s="55">
        <v>1994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39.6" customHeight="1">
      <c r="A49" s="56">
        <v>1995</v>
      </c>
      <c r="B49" s="45">
        <f>(+'INPC_BASE54=100'!B52/37394.134)*100</f>
        <v>107.14300804505861</v>
      </c>
      <c r="C49" s="45">
        <f>(+'INPC_BASE54=100'!C52/37394.134)*100</f>
        <v>111.68409462296948</v>
      </c>
      <c r="D49" s="45">
        <v>118.27</v>
      </c>
      <c r="E49" s="45">
        <v>127.69</v>
      </c>
      <c r="F49" s="45">
        <v>133.029</v>
      </c>
      <c r="G49" s="45">
        <v>137.251</v>
      </c>
      <c r="H49" s="45">
        <v>140.04900000000001</v>
      </c>
      <c r="I49" s="45">
        <v>142.37200000000001</v>
      </c>
      <c r="J49" s="45">
        <v>145.31700000000001</v>
      </c>
      <c r="K49" s="45">
        <v>148.30699999999999</v>
      </c>
      <c r="L49" s="45">
        <v>151.964</v>
      </c>
      <c r="M49" s="45">
        <v>156.91499999999999</v>
      </c>
      <c r="N49" s="55">
        <v>1995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39" customHeight="1">
      <c r="A50" s="56">
        <v>1996</v>
      </c>
      <c r="B50" s="45">
        <v>162.55600000000001</v>
      </c>
      <c r="C50" s="45">
        <v>166.35</v>
      </c>
      <c r="D50" s="45">
        <v>170.012</v>
      </c>
      <c r="E50" s="45">
        <v>174.845</v>
      </c>
      <c r="F50" s="45">
        <v>178.03200000000001</v>
      </c>
      <c r="G50" s="45">
        <v>180.93100000000001</v>
      </c>
      <c r="H50" s="45">
        <v>183.50299999999999</v>
      </c>
      <c r="I50" s="45">
        <v>185.94200000000001</v>
      </c>
      <c r="J50" s="45">
        <v>188.91499999999999</v>
      </c>
      <c r="K50" s="45">
        <v>191.273</v>
      </c>
      <c r="L50" s="45">
        <v>194.17099999999999</v>
      </c>
      <c r="M50" s="45">
        <v>200.38800000000001</v>
      </c>
      <c r="N50" s="55">
        <v>1996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39" customHeight="1">
      <c r="A51" s="56">
        <v>1997</v>
      </c>
      <c r="B51" s="45">
        <v>205.541</v>
      </c>
      <c r="C51" s="45">
        <v>208.995</v>
      </c>
      <c r="D51" s="45">
        <v>211.596</v>
      </c>
      <c r="E51" s="45">
        <v>213.88200000000001</v>
      </c>
      <c r="F51" s="45">
        <v>215.834</v>
      </c>
      <c r="G51" s="45">
        <v>217.749</v>
      </c>
      <c r="H51" s="45">
        <v>219.64599999999999</v>
      </c>
      <c r="I51" s="45">
        <v>221.59899999999999</v>
      </c>
      <c r="J51" s="45">
        <v>224.35900000000001</v>
      </c>
      <c r="K51" s="45">
        <v>226.15199999999999</v>
      </c>
      <c r="L51" s="45">
        <v>228.68199999999999</v>
      </c>
      <c r="M51" s="45">
        <v>231.886</v>
      </c>
      <c r="N51" s="55">
        <v>1997</v>
      </c>
      <c r="O51" s="36">
        <f>+M51/M50</f>
        <v>1.1571850609816954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39" customHeight="1">
      <c r="A52" s="56">
        <v>1998</v>
      </c>
      <c r="B52" s="45">
        <v>236.93100000000001</v>
      </c>
      <c r="C52" s="45">
        <v>241.07900000000001</v>
      </c>
      <c r="D52" s="45">
        <v>243.90299999999999</v>
      </c>
      <c r="E52" s="45">
        <v>246.185</v>
      </c>
      <c r="F52" s="45">
        <v>248.14599999999999</v>
      </c>
      <c r="G52" s="45">
        <v>251.07900000000001</v>
      </c>
      <c r="H52" s="45">
        <v>253.5</v>
      </c>
      <c r="I52" s="45">
        <v>255.93700000000001</v>
      </c>
      <c r="J52" s="45">
        <v>260.08800000000002</v>
      </c>
      <c r="K52" s="45">
        <v>263.815</v>
      </c>
      <c r="L52" s="45">
        <v>268.48700000000002</v>
      </c>
      <c r="M52" s="45">
        <v>275.03800000000001</v>
      </c>
      <c r="N52" s="55">
        <v>1998</v>
      </c>
      <c r="O52" s="36">
        <f>+M52/M51</f>
        <v>1.1860914414841777</v>
      </c>
    </row>
    <row r="53" spans="1:256" ht="39" customHeight="1">
      <c r="A53" s="56">
        <v>1999</v>
      </c>
      <c r="B53" s="45">
        <v>281.983</v>
      </c>
      <c r="C53" s="45">
        <v>285.77300000000002</v>
      </c>
      <c r="D53" s="45">
        <v>288.428</v>
      </c>
      <c r="E53" s="45">
        <v>291.07499999999999</v>
      </c>
      <c r="F53" s="45">
        <v>292.82600000000002</v>
      </c>
      <c r="G53" s="45">
        <v>294.75</v>
      </c>
      <c r="H53" s="45">
        <v>296.69799999999998</v>
      </c>
      <c r="I53" s="45">
        <v>298.36799999999999</v>
      </c>
      <c r="J53" s="45">
        <v>301.25099999999998</v>
      </c>
      <c r="K53" s="45">
        <v>303.15899999999999</v>
      </c>
      <c r="L53" s="45">
        <v>305.85500000000002</v>
      </c>
      <c r="M53" s="45">
        <v>308.91899999999998</v>
      </c>
      <c r="N53" s="55">
        <v>1999</v>
      </c>
      <c r="O53" s="36">
        <f>+M53/M52</f>
        <v>1.1231866142133087</v>
      </c>
    </row>
    <row r="54" spans="1:256" ht="39" customHeight="1">
      <c r="A54" s="60">
        <v>2000</v>
      </c>
      <c r="B54" s="45">
        <v>313.06700000000001</v>
      </c>
      <c r="C54" s="45">
        <v>315.84399999999999</v>
      </c>
      <c r="D54" s="45">
        <v>317.59500000000003</v>
      </c>
      <c r="E54" s="45">
        <v>319.40199999999999</v>
      </c>
      <c r="F54" s="45">
        <v>320.596</v>
      </c>
      <c r="G54" s="45">
        <v>322.495</v>
      </c>
      <c r="H54" s="45">
        <v>323.75299999999999</v>
      </c>
      <c r="I54" s="45">
        <v>325.53199999999998</v>
      </c>
      <c r="J54" s="45">
        <v>327.91</v>
      </c>
      <c r="K54" s="45">
        <v>330.16800000000001</v>
      </c>
      <c r="L54" s="45">
        <v>332.99099999999999</v>
      </c>
      <c r="M54" s="45">
        <v>336.596</v>
      </c>
      <c r="N54" s="57">
        <v>2000</v>
      </c>
      <c r="O54" s="36">
        <f>+M54/M53</f>
        <v>1.0895930648487144</v>
      </c>
    </row>
    <row r="55" spans="1:256" ht="34.9" customHeight="1">
      <c r="A55" s="58">
        <v>2001</v>
      </c>
      <c r="B55" s="45">
        <v>338.46199999999999</v>
      </c>
      <c r="C55" s="45">
        <v>338.238</v>
      </c>
      <c r="D55" s="45">
        <v>340.38099999999997</v>
      </c>
      <c r="E55" s="45">
        <v>342.09800000000001</v>
      </c>
      <c r="F55" s="45">
        <v>342.88299999999998</v>
      </c>
      <c r="G55" s="45">
        <v>343.69400000000002</v>
      </c>
      <c r="H55" s="45">
        <v>342.80099999999999</v>
      </c>
      <c r="I55" s="45">
        <v>344.83199999999999</v>
      </c>
      <c r="J55" s="45">
        <v>348.04199999999997</v>
      </c>
      <c r="K55" s="45">
        <v>349.61500000000001</v>
      </c>
      <c r="L55" s="45">
        <v>350.93200000000002</v>
      </c>
      <c r="M55" s="45">
        <v>351.41800000000001</v>
      </c>
      <c r="N55" s="59">
        <v>2001</v>
      </c>
      <c r="O55" s="36">
        <f>+M55/M54</f>
        <v>1.0440349855613258</v>
      </c>
    </row>
    <row r="56" spans="1:256" ht="31.5" customHeight="1">
      <c r="A56" s="60">
        <v>2002</v>
      </c>
      <c r="B56" s="45">
        <v>354.66199999999998</v>
      </c>
      <c r="C56" s="45">
        <v>354.43400000000003</v>
      </c>
      <c r="D56" s="45">
        <v>356.24700000000001</v>
      </c>
      <c r="E56" s="45">
        <v>358.19299999999998</v>
      </c>
      <c r="F56" s="45">
        <v>358.91899999999998</v>
      </c>
      <c r="G56" s="45">
        <v>360.66899999999998</v>
      </c>
      <c r="H56" s="45">
        <f>+'INPC_BASE2002=100'!H58*'INPC_BASE2002=100'!$C$4</f>
        <v>361.70497989331136</v>
      </c>
      <c r="I56" s="45">
        <f>+'INPC_BASE2002=100'!I58*'INPC_BASE2002=100'!$C$4</f>
        <v>363.08027027432763</v>
      </c>
      <c r="J56" s="45">
        <f>+'INPC_BASE2002=100'!J58*'INPC_BASE2002=100'!$C$4</f>
        <v>365.26413032817231</v>
      </c>
      <c r="K56" s="45">
        <f>+'INPC_BASE2002=100'!K58*'INPC_BASE2002=100'!$C$4</f>
        <v>366.8740503017504</v>
      </c>
      <c r="L56" s="45">
        <f>+'INPC_BASE2002=100'!L58*'INPC_BASE2002=100'!$C$4</f>
        <v>369.84121222614766</v>
      </c>
      <c r="M56" s="45"/>
      <c r="N56" s="57">
        <v>2002</v>
      </c>
      <c r="O56" s="42">
        <f>+D56/M55</f>
        <v>1.0137414702718699</v>
      </c>
    </row>
    <row r="57" spans="1:256" s="38" customFormat="1" ht="24.75" customHeight="1" thickBot="1">
      <c r="A57" s="61"/>
      <c r="B57" s="62" t="s">
        <v>6</v>
      </c>
      <c r="C57" s="62" t="s">
        <v>7</v>
      </c>
      <c r="D57" s="62" t="s">
        <v>8</v>
      </c>
      <c r="E57" s="62" t="s">
        <v>9</v>
      </c>
      <c r="F57" s="62" t="s">
        <v>10</v>
      </c>
      <c r="G57" s="62" t="s">
        <v>11</v>
      </c>
      <c r="H57" s="62" t="s">
        <v>12</v>
      </c>
      <c r="I57" s="62" t="s">
        <v>13</v>
      </c>
      <c r="J57" s="62" t="s">
        <v>14</v>
      </c>
      <c r="K57" s="62" t="s">
        <v>15</v>
      </c>
      <c r="L57" s="62" t="s">
        <v>16</v>
      </c>
      <c r="M57" s="62" t="s">
        <v>17</v>
      </c>
      <c r="N57" s="63" t="s">
        <v>2</v>
      </c>
      <c r="O57" s="49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8">
      <c r="I58" s="44"/>
    </row>
    <row r="60" spans="1:256" thickBot="1">
      <c r="L60" s="44"/>
      <c r="M60" s="47"/>
    </row>
    <row r="62" spans="1:256" thickBot="1">
      <c r="I62" s="46"/>
    </row>
    <row r="63" spans="1:256" thickBot="1">
      <c r="J63" s="46"/>
    </row>
  </sheetData>
  <phoneticPr fontId="0" type="noConversion"/>
  <printOptions horizontalCentered="1" verticalCentered="1"/>
  <pageMargins left="0.75" right="0.75" top="0.47244094488188981" bottom="0.74803149606299213" header="0" footer="0.27559055118110237"/>
  <pageSetup scale="62" orientation="landscape" horizontalDpi="300" verticalDpi="180" r:id="rId1"/>
  <headerFooter alignWithMargins="0">
    <oddFooter>&amp;C&amp;"Arial,Negrita"FICACHI  Y  ASOCIADOS, S.C.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V74"/>
  <sheetViews>
    <sheetView showGridLines="0" showOutlineSymbols="0" zoomScale="62" zoomScaleNormal="50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D73" sqref="D73"/>
    </sheetView>
  </sheetViews>
  <sheetFormatPr baseColWidth="10" defaultColWidth="11.42578125" defaultRowHeight="18"/>
  <cols>
    <col min="1" max="1" width="11.42578125" style="42"/>
    <col min="2" max="2" width="17.28515625" style="83" customWidth="1"/>
    <col min="3" max="3" width="18" style="83" customWidth="1"/>
    <col min="4" max="5" width="14.7109375" style="83" customWidth="1"/>
    <col min="6" max="6" width="16.42578125" style="83" customWidth="1"/>
    <col min="7" max="7" width="15.42578125" style="83" customWidth="1"/>
    <col min="8" max="9" width="15.5703125" style="83" customWidth="1"/>
    <col min="10" max="10" width="21.140625" style="83" customWidth="1"/>
    <col min="11" max="11" width="16.28515625" style="83" customWidth="1"/>
    <col min="12" max="12" width="19.5703125" style="83" customWidth="1"/>
    <col min="13" max="13" width="18.7109375" style="83" customWidth="1"/>
    <col min="14" max="14" width="11.85546875" style="42" bestFit="1" customWidth="1"/>
    <col min="15" max="15" width="16.85546875" style="42" customWidth="1"/>
    <col min="16" max="16" width="13.140625" style="42" bestFit="1" customWidth="1"/>
    <col min="17" max="17" width="21.5703125" style="42" customWidth="1"/>
    <col min="18" max="16384" width="11.42578125" style="42"/>
  </cols>
  <sheetData>
    <row r="1" spans="1:256" ht="24" customHeight="1">
      <c r="A1" s="65"/>
      <c r="B1" s="87"/>
      <c r="C1" s="88"/>
      <c r="D1" s="89"/>
      <c r="E1" s="88"/>
      <c r="F1" s="87"/>
      <c r="G1" s="88"/>
      <c r="H1" s="88"/>
      <c r="I1" s="88"/>
      <c r="J1" s="88"/>
      <c r="K1" s="88"/>
      <c r="L1" s="88"/>
      <c r="M1" s="88"/>
      <c r="N1" s="66"/>
    </row>
    <row r="2" spans="1:256" ht="28.15" customHeight="1">
      <c r="A2" s="65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6"/>
    </row>
    <row r="3" spans="1:256" ht="50.25" customHeight="1">
      <c r="A3" s="65" t="s">
        <v>21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66"/>
    </row>
    <row r="4" spans="1:256" ht="28.15" customHeight="1" thickBot="1">
      <c r="A4" s="84" t="s">
        <v>20</v>
      </c>
      <c r="B4" s="88"/>
      <c r="C4" s="83">
        <f>360.669/99.917</f>
        <v>3.6096860394127122</v>
      </c>
      <c r="D4" s="90" t="s">
        <v>22</v>
      </c>
      <c r="E4" s="88"/>
      <c r="F4" s="88"/>
      <c r="G4" s="88"/>
      <c r="H4" s="88"/>
      <c r="I4" s="88"/>
      <c r="J4" s="88"/>
      <c r="K4" s="88"/>
      <c r="L4" s="88"/>
      <c r="M4" s="88"/>
      <c r="N4" s="66"/>
    </row>
    <row r="5" spans="1:256" s="38" customFormat="1" ht="20.65" customHeight="1">
      <c r="A5" s="67" t="s">
        <v>2</v>
      </c>
      <c r="B5" s="91" t="s">
        <v>6</v>
      </c>
      <c r="C5" s="91" t="s">
        <v>7</v>
      </c>
      <c r="D5" s="91" t="s">
        <v>8</v>
      </c>
      <c r="E5" s="91" t="s">
        <v>9</v>
      </c>
      <c r="F5" s="91" t="s">
        <v>10</v>
      </c>
      <c r="G5" s="91" t="s">
        <v>11</v>
      </c>
      <c r="H5" s="91" t="s">
        <v>12</v>
      </c>
      <c r="I5" s="91" t="s">
        <v>13</v>
      </c>
      <c r="J5" s="91" t="s">
        <v>14</v>
      </c>
      <c r="K5" s="91" t="s">
        <v>15</v>
      </c>
      <c r="L5" s="91" t="s">
        <v>16</v>
      </c>
      <c r="M5" s="91" t="s">
        <v>17</v>
      </c>
      <c r="N5" s="68" t="s">
        <v>2</v>
      </c>
      <c r="O5" s="69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35.25" customHeight="1">
      <c r="A6" s="71">
        <v>1950</v>
      </c>
      <c r="B6" s="72">
        <f>+'INPC_BASE1994=100'!B4/'INPC_BASE2002=100'!$C$4</f>
        <v>9.285078826701423E-3</v>
      </c>
      <c r="C6" s="72">
        <f>+'INPC_BASE1994=100'!C4/'INPC_BASE2002=100'!$C$4</f>
        <v>9.3959091713467658E-3</v>
      </c>
      <c r="D6" s="72">
        <f>+'INPC_BASE1994=100'!D4/'INPC_BASE2002=100'!$C$4</f>
        <v>9.8117452171317277E-3</v>
      </c>
      <c r="E6" s="72">
        <f>+'INPC_BASE1994=100'!E4/'INPC_BASE2002=100'!$C$4</f>
        <v>9.9087217686964005E-3</v>
      </c>
      <c r="F6" s="72">
        <f>+'INPC_BASE1994=100'!F4/'INPC_BASE2002=100'!$C$4</f>
        <v>9.8948679756157339E-3</v>
      </c>
      <c r="G6" s="72">
        <f>+'INPC_BASE1994=100'!G4/'INPC_BASE2002=100'!$C$4</f>
        <v>9.825599010212396E-3</v>
      </c>
      <c r="H6" s="72">
        <f>+'INPC_BASE1994=100'!H4/'INPC_BASE2002=100'!$C$4</f>
        <v>9.8948679756157339E-3</v>
      </c>
      <c r="I6" s="72">
        <f>+'INPC_BASE1994=100'!I4/'INPC_BASE2002=100'!$C$4</f>
        <v>1.0061113492583745E-2</v>
      </c>
      <c r="J6" s="72">
        <f>+'INPC_BASE1994=100'!J4/'INPC_BASE2002=100'!$C$4</f>
        <v>1.036604510926839E-2</v>
      </c>
      <c r="K6" s="72">
        <f>+'INPC_BASE1994=100'!K4/'INPC_BASE2002=100'!$C$4</f>
        <v>1.053236471069138E-2</v>
      </c>
      <c r="L6" s="72">
        <f>+'INPC_BASE1994=100'!L4/'INPC_BASE2002=100'!$C$4</f>
        <v>1.071246402074006E-2</v>
      </c>
      <c r="M6" s="72">
        <f>+'INPC_BASE1994=100'!M4/'INPC_BASE2002=100'!$C$4</f>
        <v>1.082336844984038E-2</v>
      </c>
      <c r="N6" s="73">
        <v>50</v>
      </c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5.25" customHeight="1">
      <c r="A7" s="71">
        <v>1951</v>
      </c>
      <c r="B7" s="72">
        <f>+'INPC_BASE1994=100'!B5/'INPC_BASE2002=100'!$C$4</f>
        <v>1.1114372188989377E-2</v>
      </c>
      <c r="C7" s="72">
        <f>+'INPC_BASE1994=100'!C5/'INPC_BASE2002=100'!$C$4</f>
        <v>1.1571695529561367E-2</v>
      </c>
      <c r="D7" s="72">
        <f>+'INPC_BASE1994=100'!D5/'INPC_BASE2002=100'!$C$4</f>
        <v>1.2112141628617361E-2</v>
      </c>
      <c r="E7" s="72">
        <f>+'INPC_BASE1994=100'!E5/'INPC_BASE2002=100'!$C$4</f>
        <v>1.2417073245302005E-2</v>
      </c>
      <c r="F7" s="72">
        <f>+'INPC_BASE1994=100'!F5/'INPC_BASE2002=100'!$C$4</f>
        <v>1.2708076984451004E-2</v>
      </c>
      <c r="G7" s="72">
        <f>+'INPC_BASE1994=100'!G5/'INPC_BASE2002=100'!$C$4</f>
        <v>1.2915957965115993E-2</v>
      </c>
      <c r="H7" s="72">
        <f>+'INPC_BASE1994=100'!H5/'INPC_BASE2002=100'!$C$4</f>
        <v>1.2777345949854342E-2</v>
      </c>
      <c r="I7" s="72">
        <f>+'INPC_BASE1994=100'!I5/'INPC_BASE2002=100'!$C$4</f>
        <v>1.2527977674402325E-2</v>
      </c>
      <c r="J7" s="72">
        <f>+'INPC_BASE1994=100'!J5/'INPC_BASE2002=100'!$C$4</f>
        <v>1.2680369398289667E-2</v>
      </c>
      <c r="K7" s="72">
        <f>+'INPC_BASE1994=100'!K5/'INPC_BASE2002=100'!$C$4</f>
        <v>1.2735784570612342E-2</v>
      </c>
      <c r="L7" s="72">
        <f>+'INPC_BASE1994=100'!L5/'INPC_BASE2002=100'!$C$4</f>
        <v>1.2999154808054978E-2</v>
      </c>
      <c r="M7" s="72">
        <f>+'INPC_BASE1994=100'!M5/'INPC_BASE2002=100'!$C$4</f>
        <v>1.2957519344357998E-2</v>
      </c>
      <c r="N7" s="73">
        <v>51</v>
      </c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5.25" customHeight="1">
      <c r="A8" s="71">
        <v>1952</v>
      </c>
      <c r="B8" s="72">
        <f>+'INPC_BASE1994=100'!B6/'INPC_BASE2002=100'!$C$4</f>
        <v>1.2971373137438668E-2</v>
      </c>
      <c r="C8" s="72">
        <f>+'INPC_BASE1994=100'!C6/'INPC_BASE2002=100'!$C$4</f>
        <v>1.290210417203533E-2</v>
      </c>
      <c r="D8" s="72">
        <f>+'INPC_BASE1994=100'!D6/'INPC_BASE2002=100'!$C$4</f>
        <v>1.3026862394216314E-2</v>
      </c>
      <c r="E8" s="72">
        <f>+'INPC_BASE1994=100'!E6/'INPC_BASE2002=100'!$C$4</f>
        <v>1.3123838945780989E-2</v>
      </c>
      <c r="F8" s="72">
        <f>+'INPC_BASE1994=100'!F6/'INPC_BASE2002=100'!$C$4</f>
        <v>1.3082277566538986E-2</v>
      </c>
      <c r="G8" s="72">
        <f>+'INPC_BASE1994=100'!G6/'INPC_BASE2002=100'!$C$4</f>
        <v>1.3082277566538986E-2</v>
      </c>
      <c r="H8" s="72">
        <f>+'INPC_BASE1994=100'!H6/'INPC_BASE2002=100'!$C$4</f>
        <v>1.290210417203533E-2</v>
      </c>
      <c r="I8" s="72">
        <f>+'INPC_BASE1994=100'!I6/'INPC_BASE2002=100'!$C$4</f>
        <v>1.290210417203533E-2</v>
      </c>
      <c r="J8" s="72">
        <f>+'INPC_BASE1994=100'!J6/'INPC_BASE2002=100'!$C$4</f>
        <v>1.2694223191370337E-2</v>
      </c>
      <c r="K8" s="72">
        <f>+'INPC_BASE1994=100'!K6/'INPC_BASE2002=100'!$C$4</f>
        <v>1.2805053536015677E-2</v>
      </c>
      <c r="L8" s="72">
        <f>+'INPC_BASE1994=100'!L6/'INPC_BASE2002=100'!$C$4</f>
        <v>1.2749638363693005E-2</v>
      </c>
      <c r="M8" s="72">
        <f>+'INPC_BASE1994=100'!M6/'INPC_BASE2002=100'!$C$4</f>
        <v>1.2680369398289667E-2</v>
      </c>
      <c r="N8" s="73">
        <v>52</v>
      </c>
      <c r="O8" s="74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5.25" customHeight="1">
      <c r="A9" s="71">
        <v>1953</v>
      </c>
      <c r="B9" s="72">
        <f>+'INPC_BASE1994=100'!B7/'INPC_BASE2002=100'!$C$4</f>
        <v>1.248634221070534E-2</v>
      </c>
      <c r="C9" s="72">
        <f>+'INPC_BASE1994=100'!C7/'INPC_BASE2002=100'!$C$4</f>
        <v>1.2389365659140669E-2</v>
      </c>
      <c r="D9" s="72">
        <f>+'INPC_BASE1994=100'!D7/'INPC_BASE2002=100'!$C$4</f>
        <v>1.2458634624544005E-2</v>
      </c>
      <c r="E9" s="72">
        <f>+'INPC_BASE1994=100'!E7/'INPC_BASE2002=100'!$C$4</f>
        <v>1.2500196003786011E-2</v>
      </c>
      <c r="F9" s="72">
        <f>+'INPC_BASE1994=100'!F7/'INPC_BASE2002=100'!$C$4</f>
        <v>1.2680369398289667E-2</v>
      </c>
      <c r="G9" s="72">
        <f>+'INPC_BASE1994=100'!G7/'INPC_BASE2002=100'!$C$4</f>
        <v>1.2624954225966996E-2</v>
      </c>
      <c r="H9" s="72">
        <f>+'INPC_BASE1994=100'!H7/'INPC_BASE2002=100'!$C$4</f>
        <v>1.2791199742935012E-2</v>
      </c>
      <c r="I9" s="72">
        <f>+'INPC_BASE1994=100'!I7/'INPC_BASE2002=100'!$C$4</f>
        <v>1.2749638363693005E-2</v>
      </c>
      <c r="J9" s="72">
        <f>+'INPC_BASE1994=100'!J7/'INPC_BASE2002=100'!$C$4</f>
        <v>1.284661491525768E-2</v>
      </c>
      <c r="K9" s="72">
        <f>+'INPC_BASE1994=100'!K7/'INPC_BASE2002=100'!$C$4</f>
        <v>1.2943665551277329E-2</v>
      </c>
      <c r="L9" s="72">
        <f>+'INPC_BASE1994=100'!L7/'INPC_BASE2002=100'!$C$4</f>
        <v>1.2763492156773672E-2</v>
      </c>
      <c r="M9" s="72">
        <f>+'INPC_BASE1994=100'!M7/'INPC_BASE2002=100'!$C$4</f>
        <v>1.2763492156773672E-2</v>
      </c>
      <c r="N9" s="73">
        <v>53</v>
      </c>
      <c r="O9" s="74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5.25" customHeight="1">
      <c r="A10" s="71">
        <v>1954</v>
      </c>
      <c r="B10" s="72">
        <f>+'INPC_BASE1994=100'!B8/'INPC_BASE2002=100'!$C$4</f>
        <v>1.2763492156773672E-2</v>
      </c>
      <c r="C10" s="72">
        <f>+'INPC_BASE1994=100'!C8/'INPC_BASE2002=100'!$C$4</f>
        <v>1.2805053536015677E-2</v>
      </c>
      <c r="D10" s="72">
        <f>+'INPC_BASE1994=100'!D8/'INPC_BASE2002=100'!$C$4</f>
        <v>1.2929811758196663E-2</v>
      </c>
      <c r="E10" s="72">
        <f>+'INPC_BASE1994=100'!E8/'INPC_BASE2002=100'!$C$4</f>
        <v>1.3276304754123308E-2</v>
      </c>
      <c r="F10" s="72">
        <f>+'INPC_BASE1994=100'!F8/'INPC_BASE2002=100'!$C$4</f>
        <v>1.3913801489198957E-2</v>
      </c>
      <c r="G10" s="72">
        <f>+'INPC_BASE1994=100'!G8/'INPC_BASE2002=100'!$C$4</f>
        <v>1.4093900799247635E-2</v>
      </c>
      <c r="H10" s="72">
        <f>+'INPC_BASE1994=100'!H8/'INPC_BASE2002=100'!$C$4</f>
        <v>1.4107754592328303E-2</v>
      </c>
      <c r="I10" s="72">
        <f>+'INPC_BASE1994=100'!I8/'INPC_BASE2002=100'!$C$4</f>
        <v>1.4218584936973649E-2</v>
      </c>
      <c r="J10" s="72">
        <f>+'INPC_BASE1994=100'!J8/'INPC_BASE2002=100'!$C$4</f>
        <v>1.4177023557731641E-2</v>
      </c>
      <c r="K10" s="72">
        <f>+'INPC_BASE1994=100'!K8/'INPC_BASE2002=100'!$C$4</f>
        <v>1.4509662760577621E-2</v>
      </c>
      <c r="L10" s="72">
        <f>+'INPC_BASE1994=100'!L8/'INPC_BASE2002=100'!$C$4</f>
        <v>1.4662128568919942E-2</v>
      </c>
      <c r="M10" s="72">
        <f>+'INPC_BASE1994=100'!M8/'INPC_BASE2002=100'!$C$4</f>
        <v>1.4842227878968625E-2</v>
      </c>
      <c r="N10" s="73">
        <v>54</v>
      </c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5.25" customHeight="1">
      <c r="A11" s="71">
        <v>1955</v>
      </c>
      <c r="B11" s="72">
        <f>+'INPC_BASE1994=100'!B9/'INPC_BASE2002=100'!$C$4</f>
        <v>1.4953132308068943E-2</v>
      </c>
      <c r="C11" s="72">
        <f>+'INPC_BASE1994=100'!C9/'INPC_BASE2002=100'!$C$4</f>
        <v>1.5105598116411262E-2</v>
      </c>
      <c r="D11" s="72">
        <f>+'INPC_BASE1994=100'!D9/'INPC_BASE2002=100'!$C$4</f>
        <v>1.5410455648640931E-2</v>
      </c>
      <c r="E11" s="72">
        <f>+'INPC_BASE1994=100'!E9/'INPC_BASE2002=100'!$C$4</f>
        <v>1.5576701165608942E-2</v>
      </c>
      <c r="F11" s="72">
        <f>+'INPC_BASE1994=100'!F9/'INPC_BASE2002=100'!$C$4</f>
        <v>1.5548993579447607E-2</v>
      </c>
      <c r="G11" s="72">
        <f>+'INPC_BASE1994=100'!G9/'INPC_BASE2002=100'!$C$4</f>
        <v>1.5646044215467256E-2</v>
      </c>
      <c r="H11" s="72">
        <f>+'INPC_BASE1994=100'!H9/'INPC_BASE2002=100'!$C$4</f>
        <v>1.5881632782293587E-2</v>
      </c>
      <c r="I11" s="72">
        <f>+'INPC_BASE1994=100'!I9/'INPC_BASE2002=100'!$C$4</f>
        <v>1.604795238371658E-2</v>
      </c>
      <c r="J11" s="72">
        <f>+'INPC_BASE1994=100'!J9/'INPC_BASE2002=100'!$C$4</f>
        <v>1.604795238371658E-2</v>
      </c>
      <c r="K11" s="72">
        <f>+'INPC_BASE1994=100'!K9/'INPC_BASE2002=100'!$C$4</f>
        <v>1.6214197900684586E-2</v>
      </c>
      <c r="L11" s="72">
        <f>+'INPC_BASE1994=100'!L9/'INPC_BASE2002=100'!$C$4</f>
        <v>1.6283466866087927E-2</v>
      </c>
      <c r="M11" s="72">
        <f>+'INPC_BASE1994=100'!M9/'INPC_BASE2002=100'!$C$4</f>
        <v>1.6241905486845922E-2</v>
      </c>
      <c r="N11" s="73">
        <v>55</v>
      </c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5.25" customHeight="1">
      <c r="A12" s="71">
        <v>1956</v>
      </c>
      <c r="B12" s="72">
        <f>+'INPC_BASE1994=100'!B10/'INPC_BASE2002=100'!$C$4</f>
        <v>1.6491421931207895E-2</v>
      </c>
      <c r="C12" s="72">
        <f>+'INPC_BASE1994=100'!C10/'INPC_BASE2002=100'!$C$4</f>
        <v>1.6643887739550219E-2</v>
      </c>
      <c r="D12" s="72">
        <f>+'INPC_BASE1994=100'!D10/'INPC_BASE2002=100'!$C$4</f>
        <v>1.6630033946469551E-2</v>
      </c>
      <c r="E12" s="72">
        <f>+'INPC_BASE1994=100'!E10/'INPC_BASE2002=100'!$C$4</f>
        <v>1.6727010498034225E-2</v>
      </c>
      <c r="F12" s="72">
        <f>+'INPC_BASE1994=100'!F10/'INPC_BASE2002=100'!$C$4</f>
        <v>1.6616106068933902E-2</v>
      </c>
      <c r="G12" s="72">
        <f>+'INPC_BASE1994=100'!G10/'INPC_BASE2002=100'!$C$4</f>
        <v>1.6477568138127226E-2</v>
      </c>
      <c r="H12" s="72">
        <f>+'INPC_BASE1994=100'!H10/'INPC_BASE2002=100'!$C$4</f>
        <v>1.6297394743623572E-2</v>
      </c>
      <c r="I12" s="72">
        <f>+'INPC_BASE1994=100'!I10/'INPC_BASE2002=100'!$C$4</f>
        <v>1.6339030207320554E-2</v>
      </c>
      <c r="J12" s="72">
        <f>+'INPC_BASE1994=100'!J10/'INPC_BASE2002=100'!$C$4</f>
        <v>1.6339030207320554E-2</v>
      </c>
      <c r="K12" s="72">
        <f>+'INPC_BASE1994=100'!K10/'INPC_BASE2002=100'!$C$4</f>
        <v>1.6228051693765257E-2</v>
      </c>
      <c r="L12" s="72">
        <f>+'INPC_BASE1994=100'!L10/'INPC_BASE2002=100'!$C$4</f>
        <v>1.6394445379643224E-2</v>
      </c>
      <c r="M12" s="72">
        <f>+'INPC_BASE1994=100'!M10/'INPC_BASE2002=100'!$C$4</f>
        <v>1.6519129517369231E-2</v>
      </c>
      <c r="N12" s="73">
        <v>56</v>
      </c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5.25" customHeight="1">
      <c r="A13" s="71">
        <v>1957</v>
      </c>
      <c r="B13" s="72">
        <f>+'INPC_BASE1994=100'!B11/'INPC_BASE2002=100'!$C$4</f>
        <v>1.6616106068933902E-2</v>
      </c>
      <c r="C13" s="72">
        <f>+'INPC_BASE1994=100'!C11/'INPC_BASE2002=100'!$C$4</f>
        <v>1.6630033946469551E-2</v>
      </c>
      <c r="D13" s="72">
        <f>+'INPC_BASE1994=100'!D11/'INPC_BASE2002=100'!$C$4</f>
        <v>1.6727010498034225E-2</v>
      </c>
      <c r="E13" s="72">
        <f>+'INPC_BASE1994=100'!E11/'INPC_BASE2002=100'!$C$4</f>
        <v>1.6962524980405576E-2</v>
      </c>
      <c r="F13" s="72">
        <f>+'INPC_BASE1994=100'!F11/'INPC_BASE2002=100'!$C$4</f>
        <v>1.7142772459364207E-2</v>
      </c>
      <c r="G13" s="72">
        <f>+'INPC_BASE1994=100'!G11/'INPC_BASE2002=100'!$C$4</f>
        <v>1.7115064873202874E-2</v>
      </c>
      <c r="H13" s="72">
        <f>+'INPC_BASE1994=100'!H11/'INPC_BASE2002=100'!$C$4</f>
        <v>1.7350653440029201E-2</v>
      </c>
      <c r="I13" s="72">
        <f>+'INPC_BASE1994=100'!I11/'INPC_BASE2002=100'!$C$4</f>
        <v>1.7641583094723225E-2</v>
      </c>
      <c r="J13" s="72">
        <f>+'INPC_BASE1994=100'!J11/'INPC_BASE2002=100'!$C$4</f>
        <v>1.7516898956997214E-2</v>
      </c>
      <c r="K13" s="72">
        <f>+'INPC_BASE1994=100'!K11/'INPC_BASE2002=100'!$C$4</f>
        <v>1.7530752750077885E-2</v>
      </c>
      <c r="L13" s="72">
        <f>+'INPC_BASE1994=100'!L11/'INPC_BASE2002=100'!$C$4</f>
        <v>1.7516898956997214E-2</v>
      </c>
      <c r="M13" s="72">
        <f>+'INPC_BASE1994=100'!M11/'INPC_BASE2002=100'!$C$4</f>
        <v>1.7544606543158554E-2</v>
      </c>
      <c r="N13" s="73">
        <v>57</v>
      </c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5.25" customHeight="1">
      <c r="A14" s="71">
        <v>1958</v>
      </c>
      <c r="B14" s="72">
        <f>+'INPC_BASE1994=100'!B12/'INPC_BASE2002=100'!$C$4</f>
        <v>1.776641540135919E-2</v>
      </c>
      <c r="C14" s="72">
        <f>+'INPC_BASE1994=100'!C12/'INPC_BASE2002=100'!$C$4</f>
        <v>1.7711000229036516E-2</v>
      </c>
      <c r="D14" s="72">
        <f>+'INPC_BASE1994=100'!D12/'INPC_BASE2002=100'!$C$4</f>
        <v>1.7821830573681856E-2</v>
      </c>
      <c r="E14" s="72">
        <f>+'INPC_BASE1994=100'!E12/'INPC_BASE2002=100'!$C$4</f>
        <v>1.8002003968185513E-2</v>
      </c>
      <c r="F14" s="72">
        <f>+'INPC_BASE1994=100'!F12/'INPC_BASE2002=100'!$C$4</f>
        <v>1.8140541898992196E-2</v>
      </c>
      <c r="G14" s="72">
        <f>+'INPC_BASE1994=100'!G12/'INPC_BASE2002=100'!$C$4</f>
        <v>1.8098980519750191E-2</v>
      </c>
      <c r="H14" s="72">
        <f>+'INPC_BASE1994=100'!H12/'INPC_BASE2002=100'!$C$4</f>
        <v>1.805741914050819E-2</v>
      </c>
      <c r="I14" s="72">
        <f>+'INPC_BASE1994=100'!I12/'INPC_BASE2002=100'!$C$4</f>
        <v>1.7974222297569203E-2</v>
      </c>
      <c r="J14" s="72">
        <f>+'INPC_BASE1994=100'!J12/'INPC_BASE2002=100'!$C$4</f>
        <v>1.7724854022117185E-2</v>
      </c>
      <c r="K14" s="72">
        <f>+'INPC_BASE1994=100'!K12/'INPC_BASE2002=100'!$C$4</f>
        <v>1.7863391952923864E-2</v>
      </c>
      <c r="L14" s="72">
        <f>+'INPC_BASE1994=100'!L12/'INPC_BASE2002=100'!$C$4</f>
        <v>1.8098980519750191E-2</v>
      </c>
      <c r="M14" s="72">
        <f>+'INPC_BASE1994=100'!M12/'INPC_BASE2002=100'!$C$4</f>
        <v>1.8182103278234201E-2</v>
      </c>
      <c r="N14" s="73">
        <v>58</v>
      </c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5.25" customHeight="1">
      <c r="A15" s="71">
        <v>1959</v>
      </c>
      <c r="B15" s="72">
        <f>+'INPC_BASE1994=100'!B13/'INPC_BASE2002=100'!$C$4</f>
        <v>1.8209810864395531E-2</v>
      </c>
      <c r="C15" s="72">
        <f>+'INPC_BASE1994=100'!C13/'INPC_BASE2002=100'!$C$4</f>
        <v>1.8195957071314859E-2</v>
      </c>
      <c r="D15" s="72">
        <f>+'INPC_BASE1994=100'!D13/'INPC_BASE2002=100'!$C$4</f>
        <v>1.829293362287954E-2</v>
      </c>
      <c r="E15" s="72">
        <f>+'INPC_BASE1994=100'!E13/'INPC_BASE2002=100'!$C$4</f>
        <v>1.829293362287954E-2</v>
      </c>
      <c r="F15" s="72">
        <f>+'INPC_BASE1994=100'!F13/'INPC_BASE2002=100'!$C$4</f>
        <v>1.8126688105911525E-2</v>
      </c>
      <c r="G15" s="72">
        <f>+'INPC_BASE1994=100'!G13/'INPC_BASE2002=100'!$C$4</f>
        <v>1.8140541898992196E-2</v>
      </c>
      <c r="H15" s="72">
        <f>+'INPC_BASE1994=100'!H13/'INPC_BASE2002=100'!$C$4</f>
        <v>1.8126688105911525E-2</v>
      </c>
      <c r="I15" s="72">
        <f>+'INPC_BASE1994=100'!I13/'INPC_BASE2002=100'!$C$4</f>
        <v>1.8182103278234201E-2</v>
      </c>
      <c r="J15" s="72">
        <f>+'INPC_BASE1994=100'!J13/'INPC_BASE2002=100'!$C$4</f>
        <v>1.7891099539085197E-2</v>
      </c>
      <c r="K15" s="72">
        <f>+'INPC_BASE1994=100'!K13/'INPC_BASE2002=100'!$C$4</f>
        <v>1.8043565347427518E-2</v>
      </c>
      <c r="L15" s="72">
        <f>+'INPC_BASE1994=100'!L13/'INPC_BASE2002=100'!$C$4</f>
        <v>1.8182103278234201E-2</v>
      </c>
      <c r="M15" s="72">
        <f>+'INPC_BASE1994=100'!M13/'INPC_BASE2002=100'!$C$4</f>
        <v>1.8237518450556871E-2</v>
      </c>
      <c r="N15" s="73">
        <v>59</v>
      </c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5.25" customHeight="1">
      <c r="A16" s="71">
        <v>1960</v>
      </c>
      <c r="B16" s="72">
        <f>+'INPC_BASE1994=100'!B14/'INPC_BASE2002=100'!$C$4</f>
        <v>1.8362350757192832E-2</v>
      </c>
      <c r="C16" s="72">
        <f>+'INPC_BASE1994=100'!C14/'INPC_BASE2002=100'!$C$4</f>
        <v>1.8376204550273501E-2</v>
      </c>
      <c r="D16" s="72">
        <f>+'INPC_BASE1994=100'!D14/'INPC_BASE2002=100'!$C$4</f>
        <v>1.8819600013309842E-2</v>
      </c>
      <c r="E16" s="72">
        <f>+'INPC_BASE1994=100'!E14/'INPC_BASE2002=100'!$C$4</f>
        <v>1.920765438847849E-2</v>
      </c>
      <c r="F16" s="72">
        <f>+'INPC_BASE1994=100'!F14/'INPC_BASE2002=100'!$C$4</f>
        <v>1.9138385423075152E-2</v>
      </c>
      <c r="G16" s="72">
        <f>+'INPC_BASE1994=100'!G14/'INPC_BASE2002=100'!$C$4</f>
        <v>1.9124531629994484E-2</v>
      </c>
      <c r="H16" s="72">
        <f>+'INPC_BASE1994=100'!H14/'INPC_BASE2002=100'!$C$4</f>
        <v>1.9263069560801163E-2</v>
      </c>
      <c r="I16" s="72">
        <f>+'INPC_BASE1994=100'!I14/'INPC_BASE2002=100'!$C$4</f>
        <v>1.9332338526204501E-2</v>
      </c>
      <c r="J16" s="72">
        <f>+'INPC_BASE1994=100'!J14/'INPC_BASE2002=100'!$C$4</f>
        <v>1.9429389162224149E-2</v>
      </c>
      <c r="K16" s="72">
        <f>+'INPC_BASE1994=100'!K14/'INPC_BASE2002=100'!$C$4</f>
        <v>1.920765438847849E-2</v>
      </c>
      <c r="L16" s="72">
        <f>+'INPC_BASE1994=100'!L14/'INPC_BASE2002=100'!$C$4</f>
        <v>1.9138385423075152E-2</v>
      </c>
      <c r="M16" s="72">
        <f>+'INPC_BASE1994=100'!M14/'INPC_BASE2002=100'!$C$4</f>
        <v>1.9221508181559162E-2</v>
      </c>
      <c r="N16" s="73">
        <v>60</v>
      </c>
      <c r="O16" s="74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5.25" customHeight="1">
      <c r="A17" s="71">
        <v>1961</v>
      </c>
      <c r="B17" s="72">
        <f>+'INPC_BASE1994=100'!B15/'INPC_BASE2002=100'!$C$4</f>
        <v>1.9276923353881831E-2</v>
      </c>
      <c r="C17" s="72">
        <f>+'INPC_BASE1994=100'!C15/'INPC_BASE2002=100'!$C$4</f>
        <v>1.9249215767720491E-2</v>
      </c>
      <c r="D17" s="72">
        <f>+'INPC_BASE1994=100'!D15/'INPC_BASE2002=100'!$C$4</f>
        <v>1.920765438847849E-2</v>
      </c>
      <c r="E17" s="72">
        <f>+'INPC_BASE1994=100'!E15/'INPC_BASE2002=100'!$C$4</f>
        <v>1.9332338526204501E-2</v>
      </c>
      <c r="F17" s="72">
        <f>+'INPC_BASE1994=100'!F15/'INPC_BASE2002=100'!$C$4</f>
        <v>1.9332338526204501E-2</v>
      </c>
      <c r="G17" s="72">
        <f>+'INPC_BASE1994=100'!G15/'INPC_BASE2002=100'!$C$4</f>
        <v>1.9346192319285169E-2</v>
      </c>
      <c r="H17" s="72">
        <f>+'INPC_BASE1994=100'!H15/'INPC_BASE2002=100'!$C$4</f>
        <v>1.9290777146962496E-2</v>
      </c>
      <c r="I17" s="72">
        <f>+'INPC_BASE1994=100'!I15/'INPC_BASE2002=100'!$C$4</f>
        <v>1.9152239216155824E-2</v>
      </c>
      <c r="J17" s="72">
        <f>+'INPC_BASE1994=100'!J15/'INPC_BASE2002=100'!$C$4</f>
        <v>1.9096824043833151E-2</v>
      </c>
      <c r="K17" s="72">
        <f>+'INPC_BASE1994=100'!K15/'INPC_BASE2002=100'!$C$4</f>
        <v>1.9110677836913816E-2</v>
      </c>
      <c r="L17" s="72">
        <f>+'INPC_BASE1994=100'!L15/'INPC_BASE2002=100'!$C$4</f>
        <v>1.920765438847849E-2</v>
      </c>
      <c r="M17" s="72">
        <f>+'INPC_BASE1994=100'!M15/'INPC_BASE2002=100'!$C$4</f>
        <v>1.9221508181559162E-2</v>
      </c>
      <c r="N17" s="73">
        <v>61</v>
      </c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5.25" customHeight="1">
      <c r="A18" s="71">
        <v>1962</v>
      </c>
      <c r="B18" s="72">
        <f>+'INPC_BASE1994=100'!B16/'INPC_BASE2002=100'!$C$4</f>
        <v>1.9152239216155824E-2</v>
      </c>
      <c r="C18" s="72">
        <f>+'INPC_BASE1994=100'!C16/'INPC_BASE2002=100'!$C$4</f>
        <v>1.9263069560801163E-2</v>
      </c>
      <c r="D18" s="72">
        <f>+'INPC_BASE1994=100'!D16/'INPC_BASE2002=100'!$C$4</f>
        <v>1.9429389162224149E-2</v>
      </c>
      <c r="E18" s="72">
        <f>+'INPC_BASE1994=100'!E16/'INPC_BASE2002=100'!$C$4</f>
        <v>1.9581780886111497E-2</v>
      </c>
      <c r="F18" s="72">
        <f>+'INPC_BASE1994=100'!F16/'INPC_BASE2002=100'!$C$4</f>
        <v>1.955407329995016E-2</v>
      </c>
      <c r="G18" s="72">
        <f>+'INPC_BASE1994=100'!G16/'INPC_BASE2002=100'!$C$4</f>
        <v>1.9581780886111497E-2</v>
      </c>
      <c r="H18" s="72">
        <f>+'INPC_BASE1994=100'!H16/'INPC_BASE2002=100'!$C$4</f>
        <v>1.969275939966679E-2</v>
      </c>
      <c r="I18" s="72">
        <f>+'INPC_BASE1994=100'!I16/'INPC_BASE2002=100'!$C$4</f>
        <v>1.9734320778908795E-2</v>
      </c>
      <c r="J18" s="72">
        <f>+'INPC_BASE1994=100'!J16/'INPC_BASE2002=100'!$C$4</f>
        <v>1.9831297330473473E-2</v>
      </c>
      <c r="K18" s="72">
        <f>+'INPC_BASE1994=100'!K16/'INPC_BASE2002=100'!$C$4</f>
        <v>1.9748174571989466E-2</v>
      </c>
      <c r="L18" s="72">
        <f>+'INPC_BASE1994=100'!L16/'INPC_BASE2002=100'!$C$4</f>
        <v>1.9748174571989466E-2</v>
      </c>
      <c r="M18" s="72">
        <f>+'INPC_BASE1994=100'!M16/'INPC_BASE2002=100'!$C$4</f>
        <v>1.966497772905048E-2</v>
      </c>
      <c r="N18" s="73">
        <v>62</v>
      </c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5.25" customHeight="1">
      <c r="A19" s="71">
        <v>1963</v>
      </c>
      <c r="B19" s="72">
        <f>+'INPC_BASE1994=100'!B17/'INPC_BASE2002=100'!$C$4</f>
        <v>1.9623342265353502E-2</v>
      </c>
      <c r="C19" s="72">
        <f>+'INPC_BASE1994=100'!C17/'INPC_BASE2002=100'!$C$4</f>
        <v>1.9706613192747462E-2</v>
      </c>
      <c r="D19" s="72">
        <f>+'INPC_BASE1994=100'!D17/'INPC_BASE2002=100'!$C$4</f>
        <v>1.9706613192747462E-2</v>
      </c>
      <c r="E19" s="72">
        <f>+'INPC_BASE1994=100'!E17/'INPC_BASE2002=100'!$C$4</f>
        <v>1.9734320778908795E-2</v>
      </c>
      <c r="F19" s="72">
        <f>+'INPC_BASE1994=100'!F17/'INPC_BASE2002=100'!$C$4</f>
        <v>1.9789735951231468E-2</v>
      </c>
      <c r="G19" s="72">
        <f>+'INPC_BASE1994=100'!G17/'INPC_BASE2002=100'!$C$4</f>
        <v>1.9706613192747462E-2</v>
      </c>
      <c r="H19" s="72">
        <f>+'INPC_BASE1994=100'!H17/'INPC_BASE2002=100'!$C$4</f>
        <v>1.9762028365070131E-2</v>
      </c>
      <c r="I19" s="72">
        <f>+'INPC_BASE1994=100'!I17/'INPC_BASE2002=100'!$C$4</f>
        <v>1.969275939966679E-2</v>
      </c>
      <c r="J19" s="72">
        <f>+'INPC_BASE1994=100'!J17/'INPC_BASE2002=100'!$C$4</f>
        <v>1.9678831522131148E-2</v>
      </c>
      <c r="K19" s="72">
        <f>+'INPC_BASE1994=100'!K17/'INPC_BASE2002=100'!$C$4</f>
        <v>1.960948847227283E-2</v>
      </c>
      <c r="L19" s="72">
        <f>+'INPC_BASE1994=100'!L17/'INPC_BASE2002=100'!$C$4</f>
        <v>1.9595634679192168E-2</v>
      </c>
      <c r="M19" s="72">
        <f>+'INPC_BASE1994=100'!M17/'INPC_BASE2002=100'!$C$4</f>
        <v>1.9734320778908795E-2</v>
      </c>
      <c r="N19" s="73">
        <v>63</v>
      </c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5.25" customHeight="1">
      <c r="A20" s="71">
        <v>1964</v>
      </c>
      <c r="B20" s="72">
        <f>+'INPC_BASE1994=100'!B18/'INPC_BASE2002=100'!$C$4</f>
        <v>1.9969835261280145E-2</v>
      </c>
      <c r="C20" s="72">
        <f>+'INPC_BASE1994=100'!C18/'INPC_BASE2002=100'!$C$4</f>
        <v>2.0344035843368129E-2</v>
      </c>
      <c r="D20" s="72">
        <f>+'INPC_BASE1994=100'!D18/'INPC_BASE2002=100'!$C$4</f>
        <v>2.0302400379671147E-2</v>
      </c>
      <c r="E20" s="72">
        <f>+'INPC_BASE1994=100'!E18/'INPC_BASE2002=100'!$C$4</f>
        <v>2.0413378893226447E-2</v>
      </c>
      <c r="F20" s="72">
        <f>+'INPC_BASE1994=100'!F18/'INPC_BASE2002=100'!$C$4</f>
        <v>2.0468794065549117E-2</v>
      </c>
      <c r="G20" s="72">
        <f>+'INPC_BASE1994=100'!G18/'INPC_BASE2002=100'!$C$4</f>
        <v>2.0482647858629782E-2</v>
      </c>
      <c r="H20" s="72">
        <f>+'INPC_BASE1994=100'!H18/'INPC_BASE2002=100'!$C$4</f>
        <v>2.0676600961759131E-2</v>
      </c>
      <c r="I20" s="72">
        <f>+'INPC_BASE1994=100'!I18/'INPC_BASE2002=100'!$C$4</f>
        <v>2.0898335735504796E-2</v>
      </c>
      <c r="J20" s="72">
        <f>+'INPC_BASE1994=100'!J18/'INPC_BASE2002=100'!$C$4</f>
        <v>2.0607331996355789E-2</v>
      </c>
      <c r="K20" s="72">
        <f>+'INPC_BASE1994=100'!K18/'INPC_BASE2002=100'!$C$4</f>
        <v>2.0579624410194453E-2</v>
      </c>
      <c r="L20" s="72">
        <f>+'INPC_BASE1994=100'!L18/'INPC_BASE2002=100'!$C$4</f>
        <v>2.078750539085945E-2</v>
      </c>
      <c r="M20" s="72">
        <f>+'INPC_BASE1994=100'!M18/'INPC_BASE2002=100'!$C$4</f>
        <v>2.0829066770101452E-2</v>
      </c>
      <c r="N20" s="73">
        <v>64</v>
      </c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5.25" customHeight="1">
      <c r="A21" s="71">
        <v>1965</v>
      </c>
      <c r="B21" s="72">
        <f>+'INPC_BASE1994=100'!B19/'INPC_BASE2002=100'!$C$4</f>
        <v>2.0732016134081797E-2</v>
      </c>
      <c r="C21" s="72">
        <f>+'INPC_BASE1994=100'!C19/'INPC_BASE2002=100'!$C$4</f>
        <v>2.0815212977020787E-2</v>
      </c>
      <c r="D21" s="72">
        <f>+'INPC_BASE1994=100'!D19/'INPC_BASE2002=100'!$C$4</f>
        <v>2.0884481942424121E-2</v>
      </c>
      <c r="E21" s="72">
        <f>+'INPC_BASE1994=100'!E19/'INPC_BASE2002=100'!$C$4</f>
        <v>2.0981532578443769E-2</v>
      </c>
      <c r="F21" s="72">
        <f>+'INPC_BASE1994=100'!F19/'INPC_BASE2002=100'!$C$4</f>
        <v>2.0995386371524444E-2</v>
      </c>
      <c r="G21" s="72">
        <f>+'INPC_BASE1994=100'!G19/'INPC_BASE2002=100'!$C$4</f>
        <v>2.1023093957685784E-2</v>
      </c>
      <c r="H21" s="72">
        <f>+'INPC_BASE1994=100'!H19/'INPC_BASE2002=100'!$C$4</f>
        <v>2.0926043321666126E-2</v>
      </c>
      <c r="I21" s="72">
        <f>+'INPC_BASE1994=100'!I19/'INPC_BASE2002=100'!$C$4</f>
        <v>2.0870628149343463E-2</v>
      </c>
      <c r="J21" s="72">
        <f>+'INPC_BASE1994=100'!J19/'INPC_BASE2002=100'!$C$4</f>
        <v>2.0953750907827459E-2</v>
      </c>
      <c r="K21" s="72">
        <f>+'INPC_BASE1994=100'!K19/'INPC_BASE2002=100'!$C$4</f>
        <v>2.0939897114746798E-2</v>
      </c>
      <c r="L21" s="72">
        <f>+'INPC_BASE1994=100'!L19/'INPC_BASE2002=100'!$C$4</f>
        <v>2.0870628149343463E-2</v>
      </c>
      <c r="M21" s="72">
        <f>+'INPC_BASE1994=100'!M19/'INPC_BASE2002=100'!$C$4</f>
        <v>2.0870628149343463E-2</v>
      </c>
      <c r="N21" s="73">
        <v>65</v>
      </c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5.25" customHeight="1">
      <c r="A22" s="71">
        <v>1966</v>
      </c>
      <c r="B22" s="72">
        <f>+'INPC_BASE1994=100'!B20/'INPC_BASE2002=100'!$C$4</f>
        <v>2.0939897114746798E-2</v>
      </c>
      <c r="C22" s="72">
        <f>+'INPC_BASE1994=100'!C20/'INPC_BASE2002=100'!$C$4</f>
        <v>2.0926043321666126E-2</v>
      </c>
      <c r="D22" s="72">
        <f>+'INPC_BASE1994=100'!D20/'INPC_BASE2002=100'!$C$4</f>
        <v>2.0884481942424121E-2</v>
      </c>
      <c r="E22" s="72">
        <f>+'INPC_BASE1994=100'!E20/'INPC_BASE2002=100'!$C$4</f>
        <v>2.1009240164605109E-2</v>
      </c>
      <c r="F22" s="72">
        <f>+'INPC_BASE1994=100'!F20/'INPC_BASE2002=100'!$C$4</f>
        <v>2.1009240164605109E-2</v>
      </c>
      <c r="G22" s="72">
        <f>+'INPC_BASE1994=100'!G20/'INPC_BASE2002=100'!$C$4</f>
        <v>2.1092437007544092E-2</v>
      </c>
      <c r="H22" s="72">
        <f>+'INPC_BASE1994=100'!H20/'INPC_BASE2002=100'!$C$4</f>
        <v>2.1230974938350768E-2</v>
      </c>
      <c r="I22" s="72">
        <f>+'INPC_BASE1994=100'!I20/'INPC_BASE2002=100'!$C$4</f>
        <v>2.1355659076076779E-2</v>
      </c>
      <c r="J22" s="72">
        <f>+'INPC_BASE1994=100'!J20/'INPC_BASE2002=100'!$C$4</f>
        <v>2.1355659076076779E-2</v>
      </c>
      <c r="K22" s="72">
        <f>+'INPC_BASE1994=100'!K20/'INPC_BASE2002=100'!$C$4</f>
        <v>2.1425002125935098E-2</v>
      </c>
      <c r="L22" s="72">
        <f>+'INPC_BASE1994=100'!L20/'INPC_BASE2002=100'!$C$4</f>
        <v>2.1452709712096434E-2</v>
      </c>
      <c r="M22" s="72">
        <f>+'INPC_BASE1994=100'!M20/'INPC_BASE2002=100'!$C$4</f>
        <v>2.1466563505177099E-2</v>
      </c>
      <c r="N22" s="73">
        <v>66</v>
      </c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5.25" customHeight="1">
      <c r="A23" s="71">
        <v>1967</v>
      </c>
      <c r="B23" s="72">
        <f>+'INPC_BASE1994=100'!B21/'INPC_BASE2002=100'!$C$4</f>
        <v>2.1632809022145115E-2</v>
      </c>
      <c r="C23" s="72">
        <f>+'INPC_BASE1994=100'!C21/'INPC_BASE2002=100'!$C$4</f>
        <v>2.1771495121861741E-2</v>
      </c>
      <c r="D23" s="72">
        <f>+'INPC_BASE1994=100'!D21/'INPC_BASE2002=100'!$C$4</f>
        <v>2.1813056501103746E-2</v>
      </c>
      <c r="E23" s="72">
        <f>+'INPC_BASE1994=100'!E21/'INPC_BASE2002=100'!$C$4</f>
        <v>2.178534891494241E-2</v>
      </c>
      <c r="F23" s="72">
        <f>+'INPC_BASE1994=100'!F21/'INPC_BASE2002=100'!$C$4</f>
        <v>2.164673689968076E-2</v>
      </c>
      <c r="G23" s="72">
        <f>+'INPC_BASE1994=100'!G21/'INPC_BASE2002=100'!$C$4</f>
        <v>2.1535832470580437E-2</v>
      </c>
      <c r="H23" s="72">
        <f>+'INPC_BASE1994=100'!H21/'INPC_BASE2002=100'!$C$4</f>
        <v>2.1688298278922758E-2</v>
      </c>
      <c r="I23" s="72">
        <f>+'INPC_BASE1994=100'!I21/'INPC_BASE2002=100'!$C$4</f>
        <v>2.1771495121861741E-2</v>
      </c>
      <c r="J23" s="72">
        <f>+'INPC_BASE1994=100'!J21/'INPC_BASE2002=100'!$C$4</f>
        <v>2.1937740638829754E-2</v>
      </c>
      <c r="K23" s="72">
        <f>+'INPC_BASE1994=100'!K21/'INPC_BASE2002=100'!$C$4</f>
        <v>2.2007009604233095E-2</v>
      </c>
      <c r="L23" s="72">
        <f>+'INPC_BASE1994=100'!L21/'INPC_BASE2002=100'!$C$4</f>
        <v>2.196544822499109E-2</v>
      </c>
      <c r="M23" s="72">
        <f>+'INPC_BASE1994=100'!M21/'INPC_BASE2002=100'!$C$4</f>
        <v>2.1840764087265083E-2</v>
      </c>
      <c r="N23" s="73">
        <v>67</v>
      </c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5.25" customHeight="1">
      <c r="A24" s="71">
        <v>1968</v>
      </c>
      <c r="B24" s="72">
        <f>+'INPC_BASE1994=100'!B22/'INPC_BASE2002=100'!$C$4</f>
        <v>2.1896179259587752E-2</v>
      </c>
      <c r="C24" s="72">
        <f>+'INPC_BASE1994=100'!C22/'INPC_BASE2002=100'!$C$4</f>
        <v>2.1896179259587752E-2</v>
      </c>
      <c r="D24" s="72">
        <f>+'INPC_BASE1994=100'!D22/'INPC_BASE2002=100'!$C$4</f>
        <v>2.2076278569636433E-2</v>
      </c>
      <c r="E24" s="72">
        <f>+'INPC_BASE1994=100'!E22/'INPC_BASE2002=100'!$C$4</f>
        <v>2.2242620396395914E-2</v>
      </c>
      <c r="F24" s="72">
        <f>+'INPC_BASE1994=100'!F22/'INPC_BASE2002=100'!$C$4</f>
        <v>2.2408917772482408E-2</v>
      </c>
      <c r="G24" s="72">
        <f>+'INPC_BASE1994=100'!G22/'INPC_BASE2002=100'!$C$4</f>
        <v>2.2228744377978754E-2</v>
      </c>
      <c r="H24" s="72">
        <f>+'INPC_BASE1994=100'!H22/'INPC_BASE2002=100'!$C$4</f>
        <v>2.2173329205656081E-2</v>
      </c>
      <c r="I24" s="72">
        <f>+'INPC_BASE1994=100'!I22/'INPC_BASE2002=100'!$C$4</f>
        <v>2.2284159550301427E-2</v>
      </c>
      <c r="J24" s="72">
        <f>+'INPC_BASE1994=100'!J22/'INPC_BASE2002=100'!$C$4</f>
        <v>2.2353502600159739E-2</v>
      </c>
      <c r="K24" s="72">
        <f>+'INPC_BASE1994=100'!K22/'INPC_BASE2002=100'!$C$4</f>
        <v>2.2284159550301427E-2</v>
      </c>
      <c r="L24" s="72">
        <f>+'INPC_BASE1994=100'!L22/'INPC_BASE2002=100'!$C$4</f>
        <v>2.2325795013998406E-2</v>
      </c>
      <c r="M24" s="72">
        <f>+'INPC_BASE1994=100'!M22/'INPC_BASE2002=100'!$C$4</f>
        <v>2.2284159550301427E-2</v>
      </c>
      <c r="N24" s="73">
        <v>68</v>
      </c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5.25" customHeight="1">
      <c r="A25" s="71">
        <v>1969</v>
      </c>
      <c r="B25" s="72">
        <f>+'INPC_BASE1994=100'!B23/'INPC_BASE2002=100'!$C$4</f>
        <v>2.2380913848501171E-2</v>
      </c>
      <c r="C25" s="72">
        <f>+'INPC_BASE1994=100'!C23/'INPC_BASE2002=100'!$C$4</f>
        <v>2.2462851255705546E-2</v>
      </c>
      <c r="D25" s="72">
        <f>+'INPC_BASE1994=100'!D23/'INPC_BASE2002=100'!$C$4</f>
        <v>2.2483891240918964E-2</v>
      </c>
      <c r="E25" s="72">
        <f>+'INPC_BASE1994=100'!E23/'INPC_BASE2002=100'!$C$4</f>
        <v>2.2544047818360155E-2</v>
      </c>
      <c r="F25" s="72">
        <f>+'INPC_BASE1994=100'!F23/'INPC_BASE2002=100'!$C$4</f>
        <v>2.2546196267554486E-2</v>
      </c>
      <c r="G25" s="72">
        <f>+'INPC_BASE1994=100'!G23/'INPC_BASE2002=100'!$C$4</f>
        <v>2.2623984945280156E-2</v>
      </c>
      <c r="H25" s="72">
        <f>+'INPC_BASE1994=100'!H23/'INPC_BASE2002=100'!$C$4</f>
        <v>2.2711404602152815E-2</v>
      </c>
      <c r="I25" s="72">
        <f>+'INPC_BASE1994=100'!I23/'INPC_BASE2002=100'!$C$4</f>
        <v>2.2736593316844939E-2</v>
      </c>
      <c r="J25" s="72">
        <f>+'INPC_BASE1994=100'!J23/'INPC_BASE2002=100'!$C$4</f>
        <v>2.2949586124903332E-2</v>
      </c>
      <c r="K25" s="72">
        <f>+'INPC_BASE1994=100'!K23/'INPC_BASE2002=100'!$C$4</f>
        <v>2.3189249336753388E-2</v>
      </c>
      <c r="L25" s="72">
        <f>+'INPC_BASE1994=100'!L23/'INPC_BASE2002=100'!$C$4</f>
        <v>2.3192212714952466E-2</v>
      </c>
      <c r="M25" s="72">
        <f>+'INPC_BASE1994=100'!M23/'INPC_BASE2002=100'!$C$4</f>
        <v>2.3367052028697783E-2</v>
      </c>
      <c r="N25" s="73">
        <v>69</v>
      </c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5.25" customHeight="1">
      <c r="A26" s="71">
        <v>1970</v>
      </c>
      <c r="B26" s="72">
        <f>+'INPC_BASE1994=100'!B24/'INPC_BASE2002=100'!$C$4</f>
        <v>2.3543817538272515E-2</v>
      </c>
      <c r="C26" s="72">
        <f>+'INPC_BASE1994=100'!C24/'INPC_BASE2002=100'!$C$4</f>
        <v>2.3541743173533164E-2</v>
      </c>
      <c r="D26" s="72">
        <f>+'INPC_BASE1994=100'!D24/'INPC_BASE2002=100'!$C$4</f>
        <v>2.3612271574671106E-2</v>
      </c>
      <c r="E26" s="72">
        <f>+'INPC_BASE1994=100'!E24/'INPC_BASE2002=100'!$C$4</f>
        <v>2.3643090707941464E-2</v>
      </c>
      <c r="F26" s="72">
        <f>+'INPC_BASE1994=100'!F24/'INPC_BASE2002=100'!$C$4</f>
        <v>2.3691690110406272E-2</v>
      </c>
      <c r="G26" s="72">
        <f>+'INPC_BASE1994=100'!G24/'INPC_BASE2002=100'!$C$4</f>
        <v>2.3835117615241416E-2</v>
      </c>
      <c r="H26" s="72">
        <f>+'INPC_BASE1994=100'!H24/'INPC_BASE2002=100'!$C$4</f>
        <v>2.3951356125100069E-2</v>
      </c>
      <c r="I26" s="72">
        <f>+'INPC_BASE1994=100'!I24/'INPC_BASE2002=100'!$C$4</f>
        <v>2.4063075483205132E-2</v>
      </c>
      <c r="J26" s="72">
        <f>+'INPC_BASE1994=100'!J24/'INPC_BASE2002=100'!$C$4</f>
        <v>2.4122268962731622E-2</v>
      </c>
      <c r="K26" s="72">
        <f>+'INPC_BASE1994=100'!K24/'INPC_BASE2002=100'!$C$4</f>
        <v>2.4128195719129771E-2</v>
      </c>
      <c r="L26" s="72">
        <f>+'INPC_BASE1994=100'!L24/'INPC_BASE2002=100'!$C$4</f>
        <v>2.4258362106524066E-2</v>
      </c>
      <c r="M26" s="72">
        <f>+'INPC_BASE1994=100'!M24/'INPC_BASE2002=100'!$C$4</f>
        <v>2.446350196235491E-2</v>
      </c>
      <c r="N26" s="73">
        <v>70</v>
      </c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5.25" customHeight="1">
      <c r="A27" s="71">
        <v>1971</v>
      </c>
      <c r="B27" s="72">
        <f>+'INPC_BASE1994=100'!B25/'INPC_BASE2002=100'!$C$4</f>
        <v>2.4706498974678925E-2</v>
      </c>
      <c r="C27" s="72">
        <f>+'INPC_BASE1994=100'!C25/'INPC_BASE2002=100'!$C$4</f>
        <v>2.4808661438091979E-2</v>
      </c>
      <c r="D27" s="72">
        <f>+'INPC_BASE1994=100'!D25/'INPC_BASE2002=100'!$C$4</f>
        <v>2.4902896864822506E-2</v>
      </c>
      <c r="E27" s="72">
        <f>+'INPC_BASE1994=100'!E25/'INPC_BASE2002=100'!$C$4</f>
        <v>2.5029877620652799E-2</v>
      </c>
      <c r="F27" s="72">
        <f>+'INPC_BASE1994=100'!F25/'INPC_BASE2002=100'!$C$4</f>
        <v>2.5081884908046539E-2</v>
      </c>
      <c r="G27" s="72">
        <f>+'INPC_BASE1994=100'!G25/'INPC_BASE2002=100'!$C$4</f>
        <v>2.5196641728805654E-2</v>
      </c>
      <c r="H27" s="72">
        <f>+'INPC_BASE1994=100'!H25/'INPC_BASE2002=100'!$C$4</f>
        <v>2.5176490757051952E-2</v>
      </c>
      <c r="I27" s="72">
        <f>+'INPC_BASE1994=100'!I25/'INPC_BASE2002=100'!$C$4</f>
        <v>2.5406522989755015E-2</v>
      </c>
      <c r="J27" s="72">
        <f>+'INPC_BASE1994=100'!J25/'INPC_BASE2002=100'!$C$4</f>
        <v>2.5490238423878837E-2</v>
      </c>
      <c r="K27" s="72">
        <f>+'INPC_BASE1994=100'!K25/'INPC_BASE2002=100'!$C$4</f>
        <v>2.5515427138570957E-2</v>
      </c>
      <c r="L27" s="72">
        <f>+'INPC_BASE1994=100'!L25/'INPC_BASE2002=100'!$C$4</f>
        <v>2.555743302454282E-2</v>
      </c>
      <c r="M27" s="72">
        <f>+'INPC_BASE1994=100'!M25/'INPC_BASE2002=100'!$C$4</f>
        <v>2.5677375757150317E-2</v>
      </c>
      <c r="N27" s="73">
        <v>71</v>
      </c>
      <c r="O27" s="74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5.25" customHeight="1">
      <c r="A28" s="71">
        <v>1972</v>
      </c>
      <c r="B28" s="72">
        <f>+'INPC_BASE1994=100'!B26/'INPC_BASE2002=100'!$C$4</f>
        <v>2.5791539902269612E-2</v>
      </c>
      <c r="C28" s="72">
        <f>+'INPC_BASE1994=100'!C26/'INPC_BASE2002=100'!$C$4</f>
        <v>2.5872143789284409E-2</v>
      </c>
      <c r="D28" s="72">
        <f>+'INPC_BASE1994=100'!D26/'INPC_BASE2002=100'!$C$4</f>
        <v>2.6013422844925221E-2</v>
      </c>
      <c r="E28" s="72">
        <f>+'INPC_BASE1994=100'!E26/'INPC_BASE2002=100'!$C$4</f>
        <v>2.61775939971539E-2</v>
      </c>
      <c r="F28" s="72">
        <f>+'INPC_BASE1994=100'!F26/'INPC_BASE2002=100'!$C$4</f>
        <v>2.6228193679903072E-2</v>
      </c>
      <c r="G28" s="72">
        <f>+'INPC_BASE1994=100'!G26/'INPC_BASE2002=100'!$C$4</f>
        <v>2.6422591289762282E-2</v>
      </c>
      <c r="H28" s="72">
        <f>+'INPC_BASE1994=100'!H26/'INPC_BASE2002=100'!$C$4</f>
        <v>2.6521938543886209E-2</v>
      </c>
      <c r="I28" s="72">
        <f>+'INPC_BASE1994=100'!I26/'INPC_BASE2002=100'!$C$4</f>
        <v>2.6697963208911164E-2</v>
      </c>
      <c r="J28" s="72">
        <f>+'INPC_BASE1994=100'!J26/'INPC_BASE2002=100'!$C$4</f>
        <v>2.6818202279338569E-2</v>
      </c>
      <c r="K28" s="72">
        <f>+'INPC_BASE1994=100'!K26/'INPC_BASE2002=100'!$C$4</f>
        <v>2.6837686490997478E-2</v>
      </c>
      <c r="L28" s="72">
        <f>+'INPC_BASE1994=100'!L26/'INPC_BASE2002=100'!$C$4</f>
        <v>2.7012970311472661E-2</v>
      </c>
      <c r="M28" s="72">
        <f>+'INPC_BASE1994=100'!M26/'INPC_BASE2002=100'!$C$4</f>
        <v>2.7104390528914075E-2</v>
      </c>
      <c r="N28" s="73">
        <v>72</v>
      </c>
      <c r="O28" s="74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5.25" customHeight="1">
      <c r="A29" s="71">
        <v>1973</v>
      </c>
      <c r="B29" s="72">
        <f>+'INPC_BASE1994=100'!B27/'INPC_BASE2002=100'!$C$4</f>
        <v>2.7497927153751007E-2</v>
      </c>
      <c r="C29" s="72">
        <f>+'INPC_BASE1994=100'!C27/'INPC_BASE2002=100'!$C$4</f>
        <v>2.7726329528444588E-2</v>
      </c>
      <c r="D29" s="72">
        <f>+'INPC_BASE1994=100'!D27/'INPC_BASE2002=100'!$C$4</f>
        <v>2.7969548794133516E-2</v>
      </c>
      <c r="E29" s="72">
        <f>+'INPC_BASE1994=100'!E27/'INPC_BASE2002=100'!$C$4</f>
        <v>2.841257383489498E-2</v>
      </c>
      <c r="F29" s="72">
        <f>+'INPC_BASE1994=100'!F27/'INPC_BASE2002=100'!$C$4</f>
        <v>2.8715653340205205E-2</v>
      </c>
      <c r="G29" s="72">
        <f>+'INPC_BASE1994=100'!G27/'INPC_BASE2002=100'!$C$4</f>
        <v>2.8949389795657112E-2</v>
      </c>
      <c r="H29" s="72">
        <f>+'INPC_BASE1994=100'!H27/'INPC_BASE2002=100'!$C$4</f>
        <v>2.9691345612250085E-2</v>
      </c>
      <c r="I29" s="72">
        <f>+'INPC_BASE1994=100'!I27/'INPC_BASE2002=100'!$C$4</f>
        <v>3.0168968093485737E-2</v>
      </c>
      <c r="J29" s="72">
        <f>+'INPC_BASE1994=100'!J27/'INPC_BASE2002=100'!$C$4</f>
        <v>3.0886624208846306E-2</v>
      </c>
      <c r="K29" s="72">
        <f>+'INPC_BASE1994=100'!K27/'INPC_BASE2002=100'!$C$4</f>
        <v>3.1281568438327807E-2</v>
      </c>
      <c r="L29" s="72">
        <f>+'INPC_BASE1994=100'!L27/'INPC_BASE2002=100'!$C$4</f>
        <v>3.16662890130225E-2</v>
      </c>
      <c r="M29" s="72">
        <f>+'INPC_BASE1994=100'!M27/'INPC_BASE2002=100'!$C$4</f>
        <v>3.2897128148007597E-2</v>
      </c>
      <c r="N29" s="73">
        <v>73</v>
      </c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5.25" customHeight="1">
      <c r="A30" s="71">
        <v>1974</v>
      </c>
      <c r="B30" s="72">
        <f>+'INPC_BASE1994=100'!B28/'INPC_BASE2002=100'!$C$4</f>
        <v>3.4076034080053941E-2</v>
      </c>
      <c r="C30" s="72">
        <f>+'INPC_BASE1994=100'!C28/'INPC_BASE2002=100'!$C$4</f>
        <v>3.4844438047073649E-2</v>
      </c>
      <c r="D30" s="72">
        <f>+'INPC_BASE1994=100'!D28/'INPC_BASE2002=100'!$C$4</f>
        <v>3.5112920111909682E-2</v>
      </c>
      <c r="E30" s="72">
        <f>+'INPC_BASE1994=100'!E28/'INPC_BASE2002=100'!$C$4</f>
        <v>3.5591061184330169E-2</v>
      </c>
      <c r="F30" s="72">
        <f>+'INPC_BASE1994=100'!F28/'INPC_BASE2002=100'!$C$4</f>
        <v>3.586954465058808E-2</v>
      </c>
      <c r="G30" s="72">
        <f>+'INPC_BASE1994=100'!G28/'INPC_BASE2002=100'!$C$4</f>
        <v>3.6224186936562174E-2</v>
      </c>
      <c r="H30" s="72">
        <f>+'INPC_BASE1994=100'!H28/'INPC_BASE2002=100'!$C$4</f>
        <v>3.6748038117703365E-2</v>
      </c>
      <c r="I30" s="72">
        <f>+'INPC_BASE1994=100'!I28/'INPC_BASE2002=100'!$C$4</f>
        <v>3.7136981506331733E-2</v>
      </c>
      <c r="J30" s="72">
        <f>+'INPC_BASE1994=100'!J28/'INPC_BASE2002=100'!$C$4</f>
        <v>3.7557558957235213E-2</v>
      </c>
      <c r="K30" s="72">
        <f>+'INPC_BASE1994=100'!K28/'INPC_BASE2002=100'!$C$4</f>
        <v>3.8302848574302155E-2</v>
      </c>
      <c r="L30" s="72">
        <f>+'INPC_BASE1994=100'!L28/'INPC_BASE2002=100'!$C$4</f>
        <v>3.9366330925494582E-2</v>
      </c>
      <c r="M30" s="72">
        <f>+'INPC_BASE1994=100'!M28/'INPC_BASE2002=100'!$C$4</f>
        <v>3.9673929582558401E-2</v>
      </c>
      <c r="N30" s="73">
        <v>74</v>
      </c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5.25" customHeight="1">
      <c r="A31" s="71">
        <v>1975</v>
      </c>
      <c r="B31" s="72">
        <f>+'INPC_BASE1994=100'!B29/'INPC_BASE2002=100'!$C$4</f>
        <v>4.018118584578477E-2</v>
      </c>
      <c r="C31" s="72">
        <f>+'INPC_BASE1994=100'!C29/'INPC_BASE2002=100'!$C$4</f>
        <v>4.0403216957350337E-2</v>
      </c>
      <c r="D31" s="72">
        <f>+'INPC_BASE1994=100'!D29/'INPC_BASE2002=100'!$C$4</f>
        <v>4.0657622975740784E-2</v>
      </c>
      <c r="E31" s="72">
        <f>+'INPC_BASE1994=100'!E29/'INPC_BASE2002=100'!$C$4</f>
        <v>4.1001152593468357E-2</v>
      </c>
      <c r="F31" s="72">
        <f>+'INPC_BASE1994=100'!F29/'INPC_BASE2002=100'!$C$4</f>
        <v>4.1549303475841938E-2</v>
      </c>
      <c r="G31" s="72">
        <f>+'INPC_BASE1994=100'!G29/'INPC_BASE2002=100'!$C$4</f>
        <v>4.2254735656131345E-2</v>
      </c>
      <c r="H31" s="72">
        <f>+'INPC_BASE1994=100'!H29/'INPC_BASE2002=100'!$C$4</f>
        <v>4.2594116544380209E-2</v>
      </c>
      <c r="I31" s="72">
        <f>+'INPC_BASE1994=100'!I29/'INPC_BASE2002=100'!$C$4</f>
        <v>4.2963131214619824E-2</v>
      </c>
      <c r="J31" s="72">
        <f>+'INPC_BASE1994=100'!J29/'INPC_BASE2002=100'!$C$4</f>
        <v>4.3275249023437219E-2</v>
      </c>
      <c r="K31" s="72">
        <f>+'INPC_BASE1994=100'!K29/'INPC_BASE2002=100'!$C$4</f>
        <v>4.3497354219457753E-2</v>
      </c>
      <c r="L31" s="72">
        <f>+'INPC_BASE1994=100'!L29/'INPC_BASE2002=100'!$C$4</f>
        <v>4.380176724495756E-2</v>
      </c>
      <c r="M31" s="72">
        <f>+'INPC_BASE1994=100'!M29/'INPC_BASE2002=100'!$C$4</f>
        <v>4.415907657131083E-2</v>
      </c>
      <c r="N31" s="73">
        <v>75</v>
      </c>
      <c r="O31" s="119"/>
      <c r="P31" s="120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5.25" customHeight="1">
      <c r="A32" s="71">
        <v>1976</v>
      </c>
      <c r="B32" s="72">
        <f>+'INPC_BASE1994=100'!B30/'INPC_BASE2002=100'!$C$4</f>
        <v>4.5013196252738738E-2</v>
      </c>
      <c r="C32" s="72">
        <f>+'INPC_BASE1994=100'!C30/'INPC_BASE2002=100'!$C$4</f>
        <v>4.5854128901180763E-2</v>
      </c>
      <c r="D32" s="72">
        <f>+'INPC_BASE1994=100'!D30/'INPC_BASE2002=100'!$C$4</f>
        <v>4.6304191965165019E-2</v>
      </c>
      <c r="E32" s="72">
        <f>+'INPC_BASE1994=100'!E30/'INPC_BASE2002=100'!$C$4</f>
        <v>4.6628237371233686E-2</v>
      </c>
      <c r="F32" s="72">
        <f>+'INPC_BASE1994=100'!F30/'INPC_BASE2002=100'!$C$4</f>
        <v>4.6954505310951647E-2</v>
      </c>
      <c r="G32" s="72">
        <f>+'INPC_BASE1994=100'!G30/'INPC_BASE2002=100'!$C$4</f>
        <v>4.7142309404317927E-2</v>
      </c>
      <c r="H32" s="72">
        <f>+'INPC_BASE1994=100'!H30/'INPC_BASE2002=100'!$C$4</f>
        <v>4.7540217011998502E-2</v>
      </c>
      <c r="I32" s="72">
        <f>+'INPC_BASE1994=100'!I30/'INPC_BASE2002=100'!$C$4</f>
        <v>4.7996947676930669E-2</v>
      </c>
      <c r="J32" s="72">
        <f>+'INPC_BASE1994=100'!J30/'INPC_BASE2002=100'!$C$4</f>
        <v>4.963354737182387E-2</v>
      </c>
      <c r="K32" s="72">
        <f>+'INPC_BASE1994=100'!K30/'INPC_BASE2002=100'!$C$4</f>
        <v>5.2428087098004991E-2</v>
      </c>
      <c r="L32" s="72">
        <f>+'INPC_BASE1994=100'!L30/'INPC_BASE2002=100'!$C$4</f>
        <v>5.479612261688447E-2</v>
      </c>
      <c r="M32" s="72">
        <f>+'INPC_BASE1994=100'!M30/'INPC_BASE2002=100'!$C$4</f>
        <v>5.6171056016799503E-2</v>
      </c>
      <c r="N32" s="73">
        <v>76</v>
      </c>
      <c r="O32" s="119"/>
      <c r="P32" s="120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5.25" customHeight="1">
      <c r="A33" s="71">
        <v>1977</v>
      </c>
      <c r="B33" s="72">
        <f>+'INPC_BASE1994=100'!B31/'INPC_BASE2002=100'!$C$4</f>
        <v>5.7959899266670112E-2</v>
      </c>
      <c r="C33" s="72">
        <f>+'INPC_BASE1994=100'!C31/'INPC_BASE2002=100'!$C$4</f>
        <v>5.9239856395304852E-2</v>
      </c>
      <c r="D33" s="72">
        <f>+'INPC_BASE1994=100'!D31/'INPC_BASE2002=100'!$C$4</f>
        <v>6.0274297640146371E-2</v>
      </c>
      <c r="E33" s="72">
        <f>+'INPC_BASE1994=100'!E31/'INPC_BASE2002=100'!$C$4</f>
        <v>6.1185980943091287E-2</v>
      </c>
      <c r="F33" s="72">
        <f>+'INPC_BASE1994=100'!F31/'INPC_BASE2002=100'!$C$4</f>
        <v>6.1723241410583253E-2</v>
      </c>
      <c r="G33" s="72">
        <f>+'INPC_BASE1994=100'!G31/'INPC_BASE2002=100'!$C$4</f>
        <v>6.2478087922342218E-2</v>
      </c>
      <c r="H33" s="72">
        <f>+'INPC_BASE1994=100'!H31/'INPC_BASE2002=100'!$C$4</f>
        <v>6.3185224045096092E-2</v>
      </c>
      <c r="I33" s="72">
        <f>+'INPC_BASE1994=100'!I31/'INPC_BASE2002=100'!$C$4</f>
        <v>6.4482294682830468E-2</v>
      </c>
      <c r="J33" s="72">
        <f>+'INPC_BASE1994=100'!J31/'INPC_BASE2002=100'!$C$4</f>
        <v>6.5627344018952399E-2</v>
      </c>
      <c r="K33" s="72">
        <f>+'INPC_BASE1994=100'!K31/'INPC_BASE2002=100'!$C$4</f>
        <v>6.6127414090046008E-2</v>
      </c>
      <c r="L33" s="72">
        <f>+'INPC_BASE1994=100'!L31/'INPC_BASE2002=100'!$C$4</f>
        <v>6.6851515552989571E-2</v>
      </c>
      <c r="M33" s="72">
        <f>+'INPC_BASE1994=100'!M31/'INPC_BASE2002=100'!$C$4</f>
        <v>6.7776682226740256E-2</v>
      </c>
      <c r="N33" s="73">
        <v>77</v>
      </c>
      <c r="O33" s="119"/>
      <c r="P33" s="120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5.25" customHeight="1">
      <c r="A34" s="71">
        <v>1978</v>
      </c>
      <c r="B34" s="72">
        <f>+'INPC_BASE1994=100'!B32/'INPC_BASE2002=100'!$C$4</f>
        <v>6.9281856098504568E-2</v>
      </c>
      <c r="C34" s="72">
        <f>+'INPC_BASE1994=100'!C32/'INPC_BASE2002=100'!$C$4</f>
        <v>7.0276439906568552E-2</v>
      </c>
      <c r="D34" s="72">
        <f>+'INPC_BASE1994=100'!D32/'INPC_BASE2002=100'!$C$4</f>
        <v>7.1008912912924507E-2</v>
      </c>
      <c r="E34" s="72">
        <f>+'INPC_BASE1994=100'!E32/'INPC_BASE2002=100'!$C$4</f>
        <v>7.1799468131982278E-2</v>
      </c>
      <c r="F34" s="72">
        <f>+'INPC_BASE1994=100'!F32/'INPC_BASE2002=100'!$C$4</f>
        <v>7.2503492707627126E-2</v>
      </c>
      <c r="G34" s="72">
        <f>+'INPC_BASE1994=100'!G32/'INPC_BASE2002=100'!$C$4</f>
        <v>7.3498743275785886E-2</v>
      </c>
      <c r="H34" s="72">
        <f>+'INPC_BASE1994=100'!H32/'INPC_BASE2002=100'!$C$4</f>
        <v>7.4745214230771087E-2</v>
      </c>
      <c r="I34" s="72">
        <f>+'INPC_BASE1994=100'!I32/'INPC_BASE2002=100'!$C$4</f>
        <v>7.5491985536937575E-2</v>
      </c>
      <c r="J34" s="72">
        <f>+'INPC_BASE1994=100'!J32/'INPC_BASE2002=100'!$C$4</f>
        <v>7.6353958170593039E-2</v>
      </c>
      <c r="K34" s="72">
        <f>+'INPC_BASE1994=100'!K32/'INPC_BASE2002=100'!$C$4</f>
        <v>7.7276902310694409E-2</v>
      </c>
      <c r="L34" s="72">
        <f>+'INPC_BASE1994=100'!L32/'INPC_BASE2002=100'!$C$4</f>
        <v>7.8073976961790165E-2</v>
      </c>
      <c r="M34" s="72">
        <f>+'INPC_BASE1994=100'!M32/'INPC_BASE2002=100'!$C$4</f>
        <v>7.8736662411557926E-2</v>
      </c>
      <c r="N34" s="73">
        <v>78</v>
      </c>
      <c r="O34" s="119"/>
      <c r="P34" s="120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5.25" customHeight="1">
      <c r="A35" s="71">
        <v>1979</v>
      </c>
      <c r="B35" s="72">
        <f>+'INPC_BASE1994=100'!B33/'INPC_BASE2002=100'!$C$4</f>
        <v>8.152957227972954E-2</v>
      </c>
      <c r="C35" s="72">
        <f>+'INPC_BASE1994=100'!C33/'INPC_BASE2002=100'!$C$4</f>
        <v>8.2702625539832708E-2</v>
      </c>
      <c r="D35" s="72">
        <f>+'INPC_BASE1994=100'!D33/'INPC_BASE2002=100'!$C$4</f>
        <v>8.3823152921357294E-2</v>
      </c>
      <c r="E35" s="72">
        <f>+'INPC_BASE1994=100'!E33/'INPC_BASE2002=100'!$C$4</f>
        <v>8.4574591548187333E-2</v>
      </c>
      <c r="F35" s="72">
        <f>+'INPC_BASE1994=100'!F33/'INPC_BASE2002=100'!$C$4</f>
        <v>8.5683709923645476E-2</v>
      </c>
      <c r="G35" s="72">
        <f>+'INPC_BASE1994=100'!G33/'INPC_BASE2002=100'!$C$4</f>
        <v>8.6632509538533783E-2</v>
      </c>
      <c r="H35" s="72">
        <f>+'INPC_BASE1994=100'!H33/'INPC_BASE2002=100'!$C$4</f>
        <v>8.7683842039110005E-2</v>
      </c>
      <c r="I35" s="72">
        <f>+'INPC_BASE1994=100'!I33/'INPC_BASE2002=100'!$C$4</f>
        <v>8.9009212938645554E-2</v>
      </c>
      <c r="J35" s="72">
        <f>+'INPC_BASE1994=100'!J33/'INPC_BASE2002=100'!$C$4</f>
        <v>9.0102847663013561E-2</v>
      </c>
      <c r="K35" s="72">
        <f>+'INPC_BASE1994=100'!K33/'INPC_BASE2002=100'!$C$4</f>
        <v>9.1676549655631434E-2</v>
      </c>
      <c r="L35" s="72">
        <f>+'INPC_BASE1994=100'!L33/'INPC_BASE2002=100'!$C$4</f>
        <v>9.2855677841042691E-2</v>
      </c>
      <c r="M35" s="72">
        <f>+'INPC_BASE1994=100'!M33/'INPC_BASE2002=100'!$C$4</f>
        <v>9.4497982038969114E-2</v>
      </c>
      <c r="N35" s="73">
        <v>79</v>
      </c>
      <c r="O35" s="119"/>
      <c r="P35" s="120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3" customHeight="1">
      <c r="A36" s="71">
        <v>1980</v>
      </c>
      <c r="B36" s="72">
        <f>+'INPC_BASE1994=100'!B34/'INPC_BASE2002=100'!$C$4</f>
        <v>9.9106701898622904E-2</v>
      </c>
      <c r="C36" s="72">
        <f>+'INPC_BASE1994=100'!C34/'INPC_BASE2002=100'!$C$4</f>
        <v>0.10139791183769142</v>
      </c>
      <c r="D36" s="72">
        <f>+'INPC_BASE1994=100'!D34/'INPC_BASE2002=100'!$C$4</f>
        <v>0.10348190755618972</v>
      </c>
      <c r="E36" s="72">
        <f>+'INPC_BASE1994=100'!E34/'INPC_BASE2002=100'!$C$4</f>
        <v>0.10529119811563396</v>
      </c>
      <c r="F36" s="72">
        <f>+'INPC_BASE1994=100'!F34/'INPC_BASE2002=100'!$C$4</f>
        <v>0.10701040197782631</v>
      </c>
      <c r="G36" s="72">
        <f>+'INPC_BASE1994=100'!G34/'INPC_BASE2002=100'!$C$4</f>
        <v>0.10913195851499788</v>
      </c>
      <c r="H36" s="72">
        <f>+'INPC_BASE1994=100'!H34/'INPC_BASE2002=100'!$C$4</f>
        <v>0.11218246003312393</v>
      </c>
      <c r="I36" s="72">
        <f>+'INPC_BASE1994=100'!I34/'INPC_BASE2002=100'!$C$4</f>
        <v>0.1145025629096334</v>
      </c>
      <c r="J36" s="72">
        <f>+'INPC_BASE1994=100'!J34/'INPC_BASE2002=100'!$C$4</f>
        <v>0.11577474117049558</v>
      </c>
      <c r="K36" s="72">
        <f>+'INPC_BASE1994=100'!K34/'INPC_BASE2002=100'!$C$4</f>
        <v>0.11752861655761714</v>
      </c>
      <c r="L36" s="72">
        <f>+'INPC_BASE1994=100'!L34/'INPC_BASE2002=100'!$C$4</f>
        <v>0.11956793934976441</v>
      </c>
      <c r="M36" s="72">
        <f>+'INPC_BASE1994=100'!M34/'INPC_BASE2002=100'!$C$4</f>
        <v>0.12270348982220389</v>
      </c>
      <c r="N36" s="73">
        <v>80</v>
      </c>
      <c r="O36" s="119"/>
      <c r="P36" s="120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3" customHeight="1">
      <c r="A37" s="71">
        <v>1981</v>
      </c>
      <c r="B37" s="72">
        <f>+'INPC_BASE1994=100'!B35/'INPC_BASE2002=100'!$C$4</f>
        <v>0.12665559915739802</v>
      </c>
      <c r="C37" s="72">
        <f>+'INPC_BASE1994=100'!C35/'INPC_BASE2002=100'!$C$4</f>
        <v>0.12976818344879465</v>
      </c>
      <c r="D37" s="72">
        <f>+'INPC_BASE1994=100'!D35/'INPC_BASE2002=100'!$C$4</f>
        <v>0.13254464656796142</v>
      </c>
      <c r="E37" s="72">
        <f>+'INPC_BASE1994=100'!E35/'INPC_BASE2002=100'!$C$4</f>
        <v>0.13553136137035243</v>
      </c>
      <c r="F37" s="72">
        <f>+'INPC_BASE1994=100'!F35/'INPC_BASE2002=100'!$C$4</f>
        <v>0.13758194499965617</v>
      </c>
      <c r="G37" s="72">
        <f>+'INPC_BASE1994=100'!G35/'INPC_BASE2002=100'!$C$4</f>
        <v>0.13950539970421968</v>
      </c>
      <c r="H37" s="72">
        <f>+'INPC_BASE1994=100'!H35/'INPC_BASE2002=100'!$C$4</f>
        <v>0.14196300332916614</v>
      </c>
      <c r="I37" s="72">
        <f>+'INPC_BASE1994=100'!I35/'INPC_BASE2002=100'!$C$4</f>
        <v>0.14488719085155671</v>
      </c>
      <c r="J37" s="72">
        <f>+'INPC_BASE1994=100'!J35/'INPC_BASE2002=100'!$C$4</f>
        <v>0.14758408726607838</v>
      </c>
      <c r="K37" s="72">
        <f>+'INPC_BASE1994=100'!K35/'INPC_BASE2002=100'!$C$4</f>
        <v>0.15085758299368471</v>
      </c>
      <c r="L37" s="72">
        <f>+'INPC_BASE1994=100'!L35/'INPC_BASE2002=100'!$C$4</f>
        <v>0.15376221221996134</v>
      </c>
      <c r="M37" s="72">
        <f>+'INPC_BASE1994=100'!M35/'INPC_BASE2002=100'!$C$4</f>
        <v>0.15790064395942219</v>
      </c>
      <c r="N37" s="73">
        <v>81</v>
      </c>
      <c r="O37" s="119"/>
      <c r="P37" s="120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3" customHeight="1">
      <c r="A38" s="71">
        <v>1982</v>
      </c>
      <c r="B38" s="72">
        <f>+'INPC_BASE1994=100'!B36/'INPC_BASE2002=100'!$C$4</f>
        <v>0.16574596548810389</v>
      </c>
      <c r="C38" s="72">
        <f>+'INPC_BASE1994=100'!C36/'INPC_BASE2002=100'!$C$4</f>
        <v>0.17225976710748692</v>
      </c>
      <c r="D38" s="72">
        <f>+'INPC_BASE1994=100'!D36/'INPC_BASE2002=100'!$C$4</f>
        <v>0.17854916691274511</v>
      </c>
      <c r="E38" s="72">
        <f>+'INPC_BASE1994=100'!E36/'INPC_BASE2002=100'!$C$4</f>
        <v>0.18822756011091854</v>
      </c>
      <c r="F38" s="72">
        <f>+'INPC_BASE1994=100'!F36/'INPC_BASE2002=100'!$C$4</f>
        <v>0.19880704253497522</v>
      </c>
      <c r="G38" s="72">
        <f>+'INPC_BASE1994=100'!G36/'INPC_BASE2002=100'!$C$4</f>
        <v>0.20838275467855075</v>
      </c>
      <c r="H38" s="72">
        <f>+'INPC_BASE1994=100'!H36/'INPC_BASE2002=100'!$C$4</f>
        <v>0.21912107417407778</v>
      </c>
      <c r="I38" s="72">
        <f>+'INPC_BASE1994=100'!I36/'INPC_BASE2002=100'!$C$4</f>
        <v>0.24371096421662311</v>
      </c>
      <c r="J38" s="72">
        <f>+'INPC_BASE1994=100'!J36/'INPC_BASE2002=100'!$C$4</f>
        <v>0.25672167619965452</v>
      </c>
      <c r="K38" s="72">
        <f>+'INPC_BASE1994=100'!K36/'INPC_BASE2002=100'!$C$4</f>
        <v>0.27002768882022349</v>
      </c>
      <c r="L38" s="72">
        <f>+'INPC_BASE1994=100'!L36/'INPC_BASE2002=100'!$C$4</f>
        <v>0.28368189837918367</v>
      </c>
      <c r="M38" s="72">
        <f>+'INPC_BASE1994=100'!M36/'INPC_BASE2002=100'!$C$4</f>
        <v>0.31397488385030053</v>
      </c>
      <c r="N38" s="73">
        <v>82</v>
      </c>
      <c r="O38" s="119"/>
      <c r="P38" s="120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3" customHeight="1">
      <c r="A39" s="71">
        <v>1983</v>
      </c>
      <c r="B39" s="72">
        <f>+'INPC_BASE1994=100'!B37/'INPC_BASE2002=100'!$C$4</f>
        <v>0.34813737448931248</v>
      </c>
      <c r="C39" s="72">
        <f>+'INPC_BASE1994=100'!C37/'INPC_BASE2002=100'!$C$4</f>
        <v>0.36682273347020428</v>
      </c>
      <c r="D39" s="72">
        <f>+'INPC_BASE1994=100'!D37/'INPC_BASE2002=100'!$C$4</f>
        <v>0.38457536916293783</v>
      </c>
      <c r="E39" s="72">
        <f>+'INPC_BASE1994=100'!E37/'INPC_BASE2002=100'!$C$4</f>
        <v>0.40892441064235346</v>
      </c>
      <c r="F39" s="72">
        <f>+'INPC_BASE1994=100'!F37/'INPC_BASE2002=100'!$C$4</f>
        <v>0.42665971057262242</v>
      </c>
      <c r="G39" s="72">
        <f>+'INPC_BASE1994=100'!G37/'INPC_BASE2002=100'!$C$4</f>
        <v>0.44281649302069992</v>
      </c>
      <c r="H39" s="72">
        <f>+'INPC_BASE1994=100'!H37/'INPC_BASE2002=100'!$C$4</f>
        <v>0.46471119059118821</v>
      </c>
      <c r="I39" s="72">
        <f>+'INPC_BASE1994=100'!I37/'INPC_BASE2002=100'!$C$4</f>
        <v>0.48274727340866308</v>
      </c>
      <c r="J39" s="72">
        <f>+'INPC_BASE1994=100'!J37/'INPC_BASE2002=100'!$C$4</f>
        <v>0.49760661479673135</v>
      </c>
      <c r="K39" s="72">
        <f>+'INPC_BASE1994=100'!K37/'INPC_BASE2002=100'!$C$4</f>
        <v>0.51411803953078283</v>
      </c>
      <c r="L39" s="72">
        <f>+'INPC_BASE1994=100'!L37/'INPC_BASE2002=100'!$C$4</f>
        <v>0.5443090847918518</v>
      </c>
      <c r="M39" s="72">
        <f>+'INPC_BASE1994=100'!M37/'INPC_BASE2002=100'!$C$4</f>
        <v>0.5675973850449092</v>
      </c>
      <c r="N39" s="73">
        <v>83</v>
      </c>
      <c r="O39" s="119"/>
      <c r="P39" s="120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3" customHeight="1">
      <c r="A40" s="71">
        <v>1984</v>
      </c>
      <c r="B40" s="72">
        <f>+'INPC_BASE1994=100'!B38/'INPC_BASE2002=100'!$C$4</f>
        <v>0.60365584505568814</v>
      </c>
      <c r="C40" s="72">
        <f>+'INPC_BASE1994=100'!C38/'INPC_BASE2002=100'!$C$4</f>
        <v>0.63551379055373569</v>
      </c>
      <c r="D40" s="72">
        <f>+'INPC_BASE1994=100'!D38/'INPC_BASE2002=100'!$C$4</f>
        <v>0.66267737456217635</v>
      </c>
      <c r="E40" s="72">
        <f>+'INPC_BASE1994=100'!E38/'INPC_BASE2002=100'!$C$4</f>
        <v>0.69134628061129122</v>
      </c>
      <c r="F40" s="72">
        <f>+'INPC_BASE1994=100'!F38/'INPC_BASE2002=100'!$C$4</f>
        <v>0.71426867774121794</v>
      </c>
      <c r="G40" s="72">
        <f>+'INPC_BASE1994=100'!G38/'INPC_BASE2002=100'!$C$4</f>
        <v>0.7401204483053837</v>
      </c>
      <c r="H40" s="72">
        <f>+'INPC_BASE1994=100'!H38/'INPC_BASE2002=100'!$C$4</f>
        <v>0.76438288505693175</v>
      </c>
      <c r="I40" s="72">
        <f>+'INPC_BASE1994=100'!I38/'INPC_BASE2002=100'!$C$4</f>
        <v>0.78610992950580716</v>
      </c>
      <c r="J40" s="72">
        <f>+'INPC_BASE1994=100'!J38/'INPC_BASE2002=100'!$C$4</f>
        <v>0.80952743304834407</v>
      </c>
      <c r="K40" s="72">
        <f>+'INPC_BASE1994=100'!K38/'INPC_BASE2002=100'!$C$4</f>
        <v>0.83781354471859382</v>
      </c>
      <c r="L40" s="72">
        <f>+'INPC_BASE1994=100'!L38/'INPC_BASE2002=100'!$C$4</f>
        <v>0.86656653662410732</v>
      </c>
      <c r="M40" s="72">
        <f>+'INPC_BASE1994=100'!M38/'INPC_BASE2002=100'!$C$4</f>
        <v>0.90336836005612364</v>
      </c>
      <c r="N40" s="73">
        <v>84</v>
      </c>
      <c r="O40" s="119"/>
      <c r="P40" s="120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3" customHeight="1">
      <c r="A41" s="71">
        <v>1985</v>
      </c>
      <c r="B41" s="72">
        <f>+'INPC_BASE1994=100'!B39/'INPC_BASE2002=100'!$C$4</f>
        <v>0.97037930535622363</v>
      </c>
      <c r="C41" s="72">
        <f>+'INPC_BASE1994=100'!C39/'INPC_BASE2002=100'!$C$4</f>
        <v>1.0106938432209664</v>
      </c>
      <c r="D41" s="72">
        <f>+'INPC_BASE1994=100'!D39/'INPC_BASE2002=100'!$C$4</f>
        <v>1.0498591830201089</v>
      </c>
      <c r="E41" s="72">
        <f>+'INPC_BASE1994=100'!E39/'INPC_BASE2002=100'!$C$4</f>
        <v>1.0821630428526621</v>
      </c>
      <c r="F41" s="72">
        <f>+'INPC_BASE1994=100'!F39/'INPC_BASE2002=100'!$C$4</f>
        <v>1.1078004130041252</v>
      </c>
      <c r="G41" s="72">
        <f>+'INPC_BASE1994=100'!G39/'INPC_BASE2002=100'!$C$4</f>
        <v>1.1355440042105793</v>
      </c>
      <c r="H41" s="72">
        <f>+'INPC_BASE1994=100'!H39/'INPC_BASE2002=100'!$C$4</f>
        <v>1.175091990219677</v>
      </c>
      <c r="I41" s="72">
        <f>+'INPC_BASE1994=100'!I39/'INPC_BASE2002=100'!$C$4</f>
        <v>1.2264637811586223</v>
      </c>
      <c r="J41" s="72">
        <f>+'INPC_BASE1994=100'!J39/'INPC_BASE2002=100'!$C$4</f>
        <v>1.2754471633535696</v>
      </c>
      <c r="K41" s="72">
        <f>+'INPC_BASE1994=100'!K39/'INPC_BASE2002=100'!$C$4</f>
        <v>1.3238965447970437</v>
      </c>
      <c r="L41" s="72">
        <f>+'INPC_BASE1994=100'!L39/'INPC_BASE2002=100'!$C$4</f>
        <v>1.3849759182094232</v>
      </c>
      <c r="M41" s="72">
        <f>+'INPC_BASE1994=100'!M39/'INPC_BASE2002=100'!$C$4</f>
        <v>1.4792612778626089</v>
      </c>
      <c r="N41" s="73">
        <v>85</v>
      </c>
      <c r="O41" s="119"/>
      <c r="P41" s="120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3" customHeight="1">
      <c r="A42" s="71">
        <v>1986</v>
      </c>
      <c r="B42" s="72">
        <f>+'INPC_BASE1994=100'!B40/'INPC_BASE2002=100'!$C$4</f>
        <v>1.6100422698953918</v>
      </c>
      <c r="C42" s="72">
        <f>+'INPC_BASE1994=100'!C40/'INPC_BASE2002=100'!$C$4</f>
        <v>1.6816236333919221</v>
      </c>
      <c r="D42" s="72">
        <f>+'INPC_BASE1994=100'!D40/'INPC_BASE2002=100'!$C$4</f>
        <v>1.7597852522639503</v>
      </c>
      <c r="E42" s="72">
        <f>+'INPC_BASE1994=100'!E40/'INPC_BASE2002=100'!$C$4</f>
        <v>1.8516588665698199</v>
      </c>
      <c r="F42" s="72">
        <f>+'INPC_BASE1994=100'!F40/'INPC_BASE2002=100'!$C$4</f>
        <v>1.9545589889010764</v>
      </c>
      <c r="G42" s="72">
        <f>+'INPC_BASE1994=100'!G40/'INPC_BASE2002=100'!$C$4</f>
        <v>2.0800192353774234</v>
      </c>
      <c r="H42" s="72">
        <f>+'INPC_BASE1994=100'!H40/'INPC_BASE2002=100'!$C$4</f>
        <v>2.1838040001855581</v>
      </c>
      <c r="I42" s="72">
        <f>+'INPC_BASE1994=100'!I40/'INPC_BASE2002=100'!$C$4</f>
        <v>2.357915285991826</v>
      </c>
      <c r="J42" s="72">
        <f>+'INPC_BASE1994=100'!J40/'INPC_BASE2002=100'!$C$4</f>
        <v>2.499366143483738</v>
      </c>
      <c r="K42" s="72">
        <f>+'INPC_BASE1994=100'!K40/'INPC_BASE2002=100'!$C$4</f>
        <v>2.6413430006059841</v>
      </c>
      <c r="L42" s="72">
        <f>+'INPC_BASE1994=100'!L40/'INPC_BASE2002=100'!$C$4</f>
        <v>2.8208397076978828</v>
      </c>
      <c r="M42" s="72">
        <f>+'INPC_BASE1994=100'!M40/'INPC_BASE2002=100'!$C$4</f>
        <v>3.043537579358242</v>
      </c>
      <c r="N42" s="73">
        <v>86</v>
      </c>
      <c r="O42" s="119"/>
      <c r="P42" s="120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3" customHeight="1">
      <c r="A43" s="71">
        <v>1987</v>
      </c>
      <c r="B43" s="72">
        <f>+'INPC_BASE1994=100'!B41/'INPC_BASE2002=100'!$C$4</f>
        <v>3.2900165610661647</v>
      </c>
      <c r="C43" s="72">
        <f>+'INPC_BASE1994=100'!C41/'INPC_BASE2002=100'!$C$4</f>
        <v>3.527383154811937</v>
      </c>
      <c r="D43" s="72">
        <f>+'INPC_BASE1994=100'!D41/'INPC_BASE2002=100'!$C$4</f>
        <v>3.7605269346240298</v>
      </c>
      <c r="E43" s="72">
        <f>+'INPC_BASE1994=100'!E41/'INPC_BASE2002=100'!$C$4</f>
        <v>4.0895359991761433</v>
      </c>
      <c r="F43" s="72">
        <f>+'INPC_BASE1994=100'!F41/'INPC_BASE2002=100'!$C$4</f>
        <v>4.3978014163347439</v>
      </c>
      <c r="G43" s="72">
        <f>+'INPC_BASE1994=100'!G41/'INPC_BASE2002=100'!$C$4</f>
        <v>4.7159941504602418</v>
      </c>
      <c r="H43" s="72">
        <f>+'INPC_BASE1994=100'!H41/'INPC_BASE2002=100'!$C$4</f>
        <v>5.0979736003207918</v>
      </c>
      <c r="I43" s="72">
        <f>+'INPC_BASE1994=100'!I41/'INPC_BASE2002=100'!$C$4</f>
        <v>5.5146245751104974</v>
      </c>
      <c r="J43" s="72">
        <f>+'INPC_BASE1994=100'!J41/'INPC_BASE2002=100'!$C$4</f>
        <v>5.877934742316886</v>
      </c>
      <c r="K43" s="72">
        <f>+'INPC_BASE1994=100'!K41/'INPC_BASE2002=100'!$C$4</f>
        <v>6.3677070741687274</v>
      </c>
      <c r="L43" s="72">
        <f>+'INPC_BASE1994=100'!L41/'INPC_BASE2002=100'!$C$4</f>
        <v>6.8728148882007725</v>
      </c>
      <c r="M43" s="72">
        <f>+'INPC_BASE1994=100'!M41/'INPC_BASE2002=100'!$C$4</f>
        <v>7.8879200902933357</v>
      </c>
      <c r="N43" s="73">
        <v>87</v>
      </c>
      <c r="O43" s="119"/>
      <c r="P43" s="120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33" customHeight="1">
      <c r="A44" s="71">
        <v>1988</v>
      </c>
      <c r="B44" s="72">
        <f>+'INPC_BASE1994=100'!B42/'INPC_BASE2002=100'!$C$4</f>
        <v>9.1075724725769316</v>
      </c>
      <c r="C44" s="72">
        <f>+'INPC_BASE1994=100'!C42/'INPC_BASE2002=100'!$C$4</f>
        <v>9.8672344739093756</v>
      </c>
      <c r="D44" s="72">
        <f>+'INPC_BASE1994=100'!D42/'INPC_BASE2002=100'!$C$4</f>
        <v>10.372490456851374</v>
      </c>
      <c r="E44" s="72">
        <f>+'INPC_BASE1994=100'!E42/'INPC_BASE2002=100'!$C$4</f>
        <v>10.691794457801523</v>
      </c>
      <c r="F44" s="72">
        <f>+'INPC_BASE1994=100'!F42/'INPC_BASE2002=100'!$C$4</f>
        <v>10.89863825609684</v>
      </c>
      <c r="G44" s="72">
        <f>+'INPC_BASE1994=100'!G42/'INPC_BASE2002=100'!$C$4</f>
        <v>11.120965705482314</v>
      </c>
      <c r="H44" s="72">
        <f>+'INPC_BASE1994=100'!H42/'INPC_BASE2002=100'!$C$4</f>
        <v>11.306621349654257</v>
      </c>
      <c r="I44" s="72">
        <f>+'INPC_BASE1994=100'!I42/'INPC_BASE2002=100'!$C$4</f>
        <v>11.410635924441731</v>
      </c>
      <c r="J44" s="72">
        <f>+'INPC_BASE1994=100'!J42/'INPC_BASE2002=100'!$C$4</f>
        <v>11.475830244821346</v>
      </c>
      <c r="K44" s="72">
        <f>+'INPC_BASE1994=100'!K42/'INPC_BASE2002=100'!$C$4</f>
        <v>11.563398070603961</v>
      </c>
      <c r="L44" s="72">
        <f>+'INPC_BASE1994=100'!L42/'INPC_BASE2002=100'!$C$4</f>
        <v>11.718160497050564</v>
      </c>
      <c r="M44" s="72">
        <f>+'INPC_BASE1994=100'!M42/'INPC_BASE2002=100'!$C$4</f>
        <v>11.962639198474111</v>
      </c>
      <c r="N44" s="73">
        <v>88</v>
      </c>
      <c r="O44" s="119"/>
      <c r="P44" s="120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3" customHeight="1">
      <c r="A45" s="76">
        <v>1989</v>
      </c>
      <c r="B45" s="72">
        <f>+'INPC_BASE1994=100'!B43/'INPC_BASE2002=100'!$C$4</f>
        <v>12.255495048997531</v>
      </c>
      <c r="C45" s="72">
        <f>+'INPC_BASE1994=100'!C43/'INPC_BASE2002=100'!$C$4</f>
        <v>12.42181465042052</v>
      </c>
      <c r="D45" s="72">
        <f>+'INPC_BASE1994=100'!D43/'INPC_BASE2002=100'!$C$4</f>
        <v>12.556426105113427</v>
      </c>
      <c r="E45" s="72">
        <f>+'INPC_BASE1994=100'!E43/'INPC_BASE2002=100'!$C$4</f>
        <v>12.744230198479697</v>
      </c>
      <c r="F45" s="72">
        <f>+'INPC_BASE1994=100'!F43/'INPC_BASE2002=100'!$C$4</f>
        <v>12.919662187864835</v>
      </c>
      <c r="G45" s="72">
        <f>+'INPC_BASE1994=100'!G43/'INPC_BASE2002=100'!$C$4</f>
        <v>13.076573063505769</v>
      </c>
      <c r="H45" s="72">
        <f>+'INPC_BASE1994=100'!H43/'INPC_BASE2002=100'!$C$4</f>
        <v>13.20733212653988</v>
      </c>
      <c r="I45" s="72">
        <f>+'INPC_BASE1994=100'!I43/'INPC_BASE2002=100'!$C$4</f>
        <v>13.333201615545518</v>
      </c>
      <c r="J45" s="72">
        <f>+'INPC_BASE1994=100'!J43/'INPC_BASE2002=100'!$C$4</f>
        <v>13.460700962560647</v>
      </c>
      <c r="K45" s="72">
        <f>+'INPC_BASE1994=100'!K43/'INPC_BASE2002=100'!$C$4</f>
        <v>13.659765893083394</v>
      </c>
      <c r="L45" s="72">
        <f>+'INPC_BASE1994=100'!L43/'INPC_BASE2002=100'!$C$4</f>
        <v>13.851496462563441</v>
      </c>
      <c r="M45" s="72">
        <f>+'INPC_BASE1994=100'!M43/'INPC_BASE2002=100'!$C$4</f>
        <v>14.318969373467255</v>
      </c>
      <c r="N45" s="73">
        <v>1989</v>
      </c>
      <c r="O45" s="119"/>
      <c r="P45" s="120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3" customHeight="1">
      <c r="A46" s="76">
        <v>1990</v>
      </c>
      <c r="B46" s="72">
        <f>+'INPC_BASE1994=100'!B44/'INPC_BASE2002=100'!$C$4</f>
        <v>15.010029169491149</v>
      </c>
      <c r="C46" s="72">
        <f>+'INPC_BASE1994=100'!C44/'INPC_BASE2002=100'!$C$4</f>
        <v>15.349928648924857</v>
      </c>
      <c r="D46" s="72">
        <f>+'INPC_BASE1994=100'!D44/'INPC_BASE2002=100'!$C$4</f>
        <v>15.620559162955228</v>
      </c>
      <c r="E46" s="72">
        <f>+'INPC_BASE1994=100'!E44/'INPC_BASE2002=100'!$C$4</f>
        <v>15.858296178975884</v>
      </c>
      <c r="F46" s="72">
        <f>+'INPC_BASE1994=100'!F44/'INPC_BASE2002=100'!$C$4</f>
        <v>16.135001618314355</v>
      </c>
      <c r="G46" s="72">
        <f>+'INPC_BASE1994=100'!G44/'INPC_BASE2002=100'!$C$4</f>
        <v>16.49038474883822</v>
      </c>
      <c r="H46" s="72">
        <f>+'INPC_BASE1994=100'!H44/'INPC_BASE2002=100'!$C$4</f>
        <v>16.791093551589185</v>
      </c>
      <c r="I46" s="72">
        <f>+'INPC_BASE1994=100'!I44/'INPC_BASE2002=100'!$C$4</f>
        <v>17.077207716709712</v>
      </c>
      <c r="J46" s="72">
        <f>+'INPC_BASE1994=100'!J44/'INPC_BASE2002=100'!$C$4</f>
        <v>17.320649235763582</v>
      </c>
      <c r="K46" s="72">
        <f>+'INPC_BASE1994=100'!K44/'INPC_BASE2002=100'!$C$4</f>
        <v>17.569647088940719</v>
      </c>
      <c r="L46" s="72">
        <f>+'INPC_BASE1994=100'!L44/'INPC_BASE2002=100'!$C$4</f>
        <v>18.036156901929836</v>
      </c>
      <c r="M46" s="72">
        <f>+'INPC_BASE1994=100'!M44/'INPC_BASE2002=100'!$C$4</f>
        <v>18.604606924967076</v>
      </c>
      <c r="N46" s="73">
        <v>1990</v>
      </c>
      <c r="O46" s="119"/>
      <c r="P46" s="120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3" customHeight="1">
      <c r="A47" s="76">
        <v>1991</v>
      </c>
      <c r="B47" s="72">
        <f>+'INPC_BASE1994=100'!B45/'INPC_BASE2002=100'!$C$4</f>
        <v>19.078821521273778</v>
      </c>
      <c r="C47" s="72">
        <f>+'INPC_BASE1994=100'!C45/'INPC_BASE2002=100'!$C$4</f>
        <v>19.411831146394643</v>
      </c>
      <c r="D47" s="72">
        <f>+'INPC_BASE1994=100'!D45/'INPC_BASE2002=100'!$C$4</f>
        <v>19.68868475464307</v>
      </c>
      <c r="E47" s="72">
        <f>+'INPC_BASE1994=100'!E45/'INPC_BASE2002=100'!$C$4</f>
        <v>19.894935877298568</v>
      </c>
      <c r="F47" s="72">
        <f>+'INPC_BASE1994=100'!F45/'INPC_BASE2002=100'!$C$4</f>
        <v>20.089407571612757</v>
      </c>
      <c r="G47" s="72">
        <f>+'INPC_BASE1994=100'!G45/'INPC_BASE2002=100'!$C$4</f>
        <v>20.300251930476822</v>
      </c>
      <c r="H47" s="72">
        <f>+'INPC_BASE1994=100'!H45/'INPC_BASE2002=100'!$C$4</f>
        <v>20.479610395975733</v>
      </c>
      <c r="I47" s="72">
        <f>+'INPC_BASE1994=100'!I45/'INPC_BASE2002=100'!$C$4</f>
        <v>20.622148887351159</v>
      </c>
      <c r="J47" s="72">
        <f>+'INPC_BASE1994=100'!J45/'INPC_BASE2002=100'!$C$4</f>
        <v>20.827585081001914</v>
      </c>
      <c r="K47" s="72">
        <f>+'INPC_BASE1994=100'!K45/'INPC_BASE2002=100'!$C$4</f>
        <v>21.069841248776161</v>
      </c>
      <c r="L47" s="72">
        <f>+'INPC_BASE1994=100'!L45/'INPC_BASE2002=100'!$C$4</f>
        <v>21.59295158536758</v>
      </c>
      <c r="M47" s="72">
        <f>+'INPC_BASE1994=100'!M45/'INPC_BASE2002=100'!$C$4</f>
        <v>22.101245030963629</v>
      </c>
      <c r="N47" s="73">
        <v>1991</v>
      </c>
      <c r="O47" s="119"/>
      <c r="P47" s="120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3" customHeight="1">
      <c r="A48" s="76">
        <v>1992</v>
      </c>
      <c r="B48" s="72">
        <f>+'INPC_BASE1994=100'!B46/'INPC_BASE2002=100'!$C$4</f>
        <v>22.502930945848014</v>
      </c>
      <c r="C48" s="72">
        <f>+'INPC_BASE1994=100'!C46/'INPC_BASE2002=100'!$C$4</f>
        <v>22.769560899309631</v>
      </c>
      <c r="D48" s="72">
        <f>+'INPC_BASE1994=100'!D46/'INPC_BASE2002=100'!$C$4</f>
        <v>23.001297074477169</v>
      </c>
      <c r="E48" s="72">
        <f>+'INPC_BASE1994=100'!E46/'INPC_BASE2002=100'!$C$4</f>
        <v>23.20628876139806</v>
      </c>
      <c r="F48" s="72">
        <f>+'INPC_BASE1994=100'!F46/'INPC_BASE2002=100'!$C$4</f>
        <v>23.359347245380203</v>
      </c>
      <c r="G48" s="72">
        <f>+'INPC_BASE1994=100'!G46/'INPC_BASE2002=100'!$C$4</f>
        <v>23.517443472300759</v>
      </c>
      <c r="H48" s="72">
        <f>+'INPC_BASE1994=100'!H46/'INPC_BASE2002=100'!$C$4</f>
        <v>23.665908720074334</v>
      </c>
      <c r="I48" s="72">
        <f>+'INPC_BASE1994=100'!I46/'INPC_BASE2002=100'!$C$4</f>
        <v>23.81133650519385</v>
      </c>
      <c r="J48" s="72">
        <f>+'INPC_BASE1994=100'!J46/'INPC_BASE2002=100'!$C$4</f>
        <v>24.018476641309078</v>
      </c>
      <c r="K48" s="72">
        <f>+'INPC_BASE1994=100'!K46/'INPC_BASE2002=100'!$C$4</f>
        <v>24.191389759225007</v>
      </c>
      <c r="L48" s="72">
        <f>+'INPC_BASE1994=100'!L46/'INPC_BASE2002=100'!$C$4</f>
        <v>24.39238088557715</v>
      </c>
      <c r="M48" s="72">
        <f>+'INPC_BASE1994=100'!M46/'INPC_BASE2002=100'!$C$4</f>
        <v>24.739688810508547</v>
      </c>
      <c r="N48" s="73">
        <v>1992</v>
      </c>
      <c r="O48" s="119"/>
      <c r="P48" s="120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3" customHeight="1">
      <c r="A49" s="76">
        <v>1993</v>
      </c>
      <c r="B49" s="72">
        <f>+'INPC_BASE1994=100'!B47/'INPC_BASE2002=100'!$C$4</f>
        <v>25.050028592406498</v>
      </c>
      <c r="C49" s="72">
        <f>+'INPC_BASE1994=100'!C47/'INPC_BASE2002=100'!$C$4</f>
        <v>25.254723941507489</v>
      </c>
      <c r="D49" s="72">
        <f>+'INPC_BASE1994=100'!D47/'INPC_BASE2002=100'!$C$4</f>
        <v>25.401855669091475</v>
      </c>
      <c r="E49" s="72">
        <f>+'INPC_BASE1994=100'!E47/'INPC_BASE2002=100'!$C$4</f>
        <v>25.548394721035656</v>
      </c>
      <c r="F49" s="72">
        <f>+'INPC_BASE1994=100'!F47/'INPC_BASE2002=100'!$C$4</f>
        <v>25.694415181794987</v>
      </c>
      <c r="G49" s="72">
        <f>+'INPC_BASE1994=100'!G47/'INPC_BASE2002=100'!$C$4</f>
        <v>25.838509446724927</v>
      </c>
      <c r="H49" s="72">
        <f>+'INPC_BASE1994=100'!H47/'INPC_BASE2002=100'!$C$4</f>
        <v>25.962674993266102</v>
      </c>
      <c r="I49" s="72">
        <f>+'INPC_BASE1994=100'!I47/'INPC_BASE2002=100'!$C$4</f>
        <v>26.101657430802643</v>
      </c>
      <c r="J49" s="72">
        <f>+'INPC_BASE1994=100'!J47/'INPC_BASE2002=100'!$C$4</f>
        <v>26.294943773837193</v>
      </c>
      <c r="K49" s="72">
        <f>+'INPC_BASE1994=100'!K47/'INPC_BASE2002=100'!$C$4</f>
        <v>26.402514402463556</v>
      </c>
      <c r="L49" s="72">
        <f>+'INPC_BASE1994=100'!L47/'INPC_BASE2002=100'!$C$4</f>
        <v>26.518975165687138</v>
      </c>
      <c r="M49" s="72">
        <f>+'INPC_BASE1994=100'!M47/'INPC_BASE2002=100'!$C$4</f>
        <v>26.721151643318912</v>
      </c>
      <c r="N49" s="73">
        <v>1993</v>
      </c>
      <c r="O49" s="119"/>
      <c r="P49" s="120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3" customHeight="1">
      <c r="A50" s="76">
        <v>1994</v>
      </c>
      <c r="B50" s="72">
        <f>+'INPC_BASE1994=100'!B48/'INPC_BASE2002=100'!$C$4</f>
        <v>26.92829177943414</v>
      </c>
      <c r="C50" s="72">
        <f>+'INPC_BASE1994=100'!C48/'INPC_BASE2002=100'!$C$4</f>
        <v>27.066829710240814</v>
      </c>
      <c r="D50" s="72">
        <f>+'INPC_BASE1994=100'!D48/'INPC_BASE2002=100'!$C$4</f>
        <v>27.20596031668731</v>
      </c>
      <c r="E50" s="72">
        <f>+'INPC_BASE1994=100'!E48/'INPC_BASE2002=100'!$C$4</f>
        <v>27.339238251190633</v>
      </c>
      <c r="F50" s="72">
        <f>+'INPC_BASE1994=100'!F48/'INPC_BASE2002=100'!$C$4</f>
        <v>27.471330834414317</v>
      </c>
      <c r="G50" s="72">
        <f>+'INPC_BASE1994=100'!G48/'INPC_BASE2002=100'!$C$4</f>
        <v>27.608757498396347</v>
      </c>
      <c r="H50" s="72">
        <f>+'INPC_BASE1994=100'!H48/'INPC_BASE2002=100'!$C$4</f>
        <v>27.731219102473052</v>
      </c>
      <c r="I50" s="72">
        <f>+'INPC_BASE1994=100'!I48/'INPC_BASE2002=100'!$C$4</f>
        <v>27.860496476407622</v>
      </c>
      <c r="J50" s="72">
        <f>+'INPC_BASE1994=100'!J48/'INPC_BASE2002=100'!$C$4</f>
        <v>28.058598309015679</v>
      </c>
      <c r="K50" s="72">
        <f>+'INPC_BASE1994=100'!K48/'INPC_BASE2002=100'!$C$4</f>
        <v>28.205952289964593</v>
      </c>
      <c r="L50" s="72">
        <f>+'INPC_BASE1994=100'!L48/'INPC_BASE2002=100'!$C$4</f>
        <v>28.35671415584245</v>
      </c>
      <c r="M50" s="72">
        <f>+'INPC_BASE1994=100'!M48/'INPC_BASE2002=100'!$C$4</f>
        <v>28.60541567119968</v>
      </c>
      <c r="N50" s="73">
        <v>1994</v>
      </c>
      <c r="O50" s="119"/>
      <c r="P50" s="120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3" customHeight="1">
      <c r="A51" s="76">
        <v>1995</v>
      </c>
      <c r="B51" s="72">
        <f>+'INPC_BASE1994=100'!B49/'INPC_BASE2002=100'!$C$4</f>
        <v>29.682085055377986</v>
      </c>
      <c r="C51" s="72">
        <f>+'INPC_BASE1994=100'!C49/'INPC_BASE2002=100'!$C$4</f>
        <v>30.940113185339584</v>
      </c>
      <c r="D51" s="72">
        <f>+'INPC_BASE1994=100'!D49/'INPC_BASE2002=100'!$C$4</f>
        <v>32.764622382295123</v>
      </c>
      <c r="E51" s="72">
        <f>+'INPC_BASE1994=100'!E49/'INPC_BASE2002=100'!$C$4</f>
        <v>35.374267624885981</v>
      </c>
      <c r="F51" s="72">
        <f>+'INPC_BASE1994=100'!F49/'INPC_BASE2002=100'!$C$4</f>
        <v>36.853343628091132</v>
      </c>
      <c r="G51" s="72">
        <f>+'INPC_BASE1994=100'!G49/'INPC_BASE2002=100'!$C$4</f>
        <v>38.022974436394591</v>
      </c>
      <c r="H51" s="72">
        <f>+'INPC_BASE1994=100'!H49/'INPC_BASE2002=100'!$C$4</f>
        <v>38.798111101869033</v>
      </c>
      <c r="I51" s="72">
        <f>+'INPC_BASE1994=100'!I49/'INPC_BASE2002=100'!$C$4</f>
        <v>39.441657375599242</v>
      </c>
      <c r="J51" s="72">
        <f>+'INPC_BASE1994=100'!J49/'INPC_BASE2002=100'!$C$4</f>
        <v>40.257517804413474</v>
      </c>
      <c r="K51" s="72">
        <f>+'INPC_BASE1994=100'!K49/'INPC_BASE2002=100'!$C$4</f>
        <v>41.085844691392943</v>
      </c>
      <c r="L51" s="72">
        <f>+'INPC_BASE1994=100'!L49/'INPC_BASE2002=100'!$C$4</f>
        <v>42.098952191621684</v>
      </c>
      <c r="M51" s="72">
        <f>+'INPC_BASE1994=100'!M49/'INPC_BASE2002=100'!$C$4</f>
        <v>43.470539622202075</v>
      </c>
      <c r="N51" s="73">
        <v>1995</v>
      </c>
      <c r="O51" s="119"/>
      <c r="P51" s="120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3" customHeight="1">
      <c r="A52" s="76">
        <v>1996</v>
      </c>
      <c r="B52" s="72">
        <f>+'INPC_BASE1994=100'!B50/'INPC_BASE2002=100'!$C$4</f>
        <v>45.033279411316201</v>
      </c>
      <c r="C52" s="72">
        <f>+'INPC_BASE1994=100'!C50/'INPC_BASE2002=100'!$C$4</f>
        <v>46.084340350848009</v>
      </c>
      <c r="D52" s="72">
        <f>+'INPC_BASE1994=100'!D50/'INPC_BASE2002=100'!$C$4</f>
        <v>47.098833013095117</v>
      </c>
      <c r="E52" s="72">
        <f>+'INPC_BASE1994=100'!E50/'INPC_BASE2002=100'!$C$4</f>
        <v>48.437730620042203</v>
      </c>
      <c r="F52" s="72">
        <f>+'INPC_BASE1994=100'!F50/'INPC_BASE2002=100'!$C$4</f>
        <v>49.320632890545077</v>
      </c>
      <c r="G52" s="72">
        <f>+'INPC_BASE1994=100'!G50/'INPC_BASE2002=100'!$C$4</f>
        <v>50.123749828790395</v>
      </c>
      <c r="H52" s="72">
        <f>+'INPC_BASE1994=100'!H50/'INPC_BASE2002=100'!$C$4</f>
        <v>50.836277171034936</v>
      </c>
      <c r="I52" s="72">
        <f>+'INPC_BASE1994=100'!I50/'INPC_BASE2002=100'!$C$4</f>
        <v>51.511959203591111</v>
      </c>
      <c r="J52" s="72">
        <f>+'INPC_BASE1994=100'!J50/'INPC_BASE2002=100'!$C$4</f>
        <v>52.335576539708157</v>
      </c>
      <c r="K52" s="72">
        <f>+'INPC_BASE1994=100'!K50/'INPC_BASE2002=100'!$C$4</f>
        <v>52.988818947566891</v>
      </c>
      <c r="L52" s="72">
        <f>+'INPC_BASE1994=100'!L50/'INPC_BASE2002=100'!$C$4</f>
        <v>53.791658853408528</v>
      </c>
      <c r="M52" s="72">
        <f>+'INPC_BASE1994=100'!M50/'INPC_BASE2002=100'!$C$4</f>
        <v>55.513969307037762</v>
      </c>
      <c r="N52" s="73">
        <v>1996</v>
      </c>
      <c r="O52" s="119"/>
      <c r="P52" s="120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3" customHeight="1">
      <c r="A53" s="76">
        <v>1997</v>
      </c>
      <c r="B53" s="72">
        <f>+'INPC_BASE1994=100'!B51/'INPC_BASE2002=100'!$C$4</f>
        <v>56.941517283159911</v>
      </c>
      <c r="C53" s="72">
        <f>+'INPC_BASE1994=100'!C51/'INPC_BASE2002=100'!$C$4</f>
        <v>57.898387205443228</v>
      </c>
      <c r="D53" s="72">
        <f>+'INPC_BASE1994=100'!D51/'INPC_BASE2002=100'!$C$4</f>
        <v>58.618948487394263</v>
      </c>
      <c r="E53" s="72">
        <f>+'INPC_BASE1994=100'!E51/'INPC_BASE2002=100'!$C$4</f>
        <v>59.252244562188608</v>
      </c>
      <c r="F53" s="72">
        <f>+'INPC_BASE1994=100'!F51/'INPC_BASE2002=100'!$C$4</f>
        <v>59.793011814156479</v>
      </c>
      <c r="G53" s="72">
        <f>+'INPC_BASE1994=100'!G51/'INPC_BASE2002=100'!$C$4</f>
        <v>60.323528867188479</v>
      </c>
      <c r="H53" s="72">
        <f>+'INPC_BASE1994=100'!H51/'INPC_BASE2002=100'!$C$4</f>
        <v>60.849059336954383</v>
      </c>
      <c r="I53" s="72">
        <f>+'INPC_BASE1994=100'!I51/'INPC_BASE2002=100'!$C$4</f>
        <v>61.390103621325927</v>
      </c>
      <c r="J53" s="72">
        <f>+'INPC_BASE1994=100'!J51/'INPC_BASE2002=100'!$C$4</f>
        <v>62.154713055460832</v>
      </c>
      <c r="K53" s="72">
        <f>+'INPC_BASE1994=100'!K51/'INPC_BASE2002=100'!$C$4</f>
        <v>62.651432155244841</v>
      </c>
      <c r="L53" s="72">
        <f>+'INPC_BASE1994=100'!L51/'INPC_BASE2002=100'!$C$4</f>
        <v>63.352324136535167</v>
      </c>
      <c r="M53" s="72">
        <f>+'INPC_BASE1994=100'!M51/'INPC_BASE2002=100'!$C$4</f>
        <v>64.239935957900457</v>
      </c>
      <c r="N53" s="73">
        <v>1997</v>
      </c>
      <c r="O53" s="119"/>
      <c r="P53" s="120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3" customHeight="1">
      <c r="A54" s="76">
        <v>1998</v>
      </c>
      <c r="B54" s="72">
        <f>+'INPC_BASE1994=100'!B52/'INPC_BASE2002=100'!$C$4</f>
        <v>65.637564434426039</v>
      </c>
      <c r="C54" s="72">
        <f>+'INPC_BASE1994=100'!C52/'INPC_BASE2002=100'!$C$4</f>
        <v>66.786694844857763</v>
      </c>
      <c r="D54" s="72">
        <f>+'INPC_BASE1994=100'!D52/'INPC_BASE2002=100'!$C$4</f>
        <v>67.569034352827671</v>
      </c>
      <c r="E54" s="72">
        <f>+'INPC_BASE1994=100'!E52/'INPC_BASE2002=100'!$C$4</f>
        <v>68.201222298007323</v>
      </c>
      <c r="F54" s="72">
        <f>+'INPC_BASE1994=100'!F52/'INPC_BASE2002=100'!$C$4</f>
        <v>68.744482841608232</v>
      </c>
      <c r="G54" s="72">
        <f>+'INPC_BASE1994=100'!G52/'INPC_BASE2002=100'!$C$4</f>
        <v>69.557018881578415</v>
      </c>
      <c r="H54" s="72">
        <f>+'INPC_BASE1994=100'!H52/'INPC_BASE2002=100'!$C$4</f>
        <v>70.22771433086848</v>
      </c>
      <c r="I54" s="72">
        <f>+'INPC_BASE1994=100'!I52/'INPC_BASE2002=100'!$C$4</f>
        <v>70.902842298617301</v>
      </c>
      <c r="J54" s="72">
        <f>+'INPC_BASE1994=100'!J52/'INPC_BASE2002=100'!$C$4</f>
        <v>72.052803806260044</v>
      </c>
      <c r="K54" s="72">
        <f>+'INPC_BASE1994=100'!K52/'INPC_BASE2002=100'!$C$4</f>
        <v>73.085303574745822</v>
      </c>
      <c r="L54" s="72">
        <f>+'INPC_BASE1994=100'!L52/'INPC_BASE2002=100'!$C$4</f>
        <v>74.379598964701728</v>
      </c>
      <c r="M54" s="72">
        <f>+'INPC_BASE1994=100'!M52/'INPC_BASE2002=100'!$C$4</f>
        <v>76.194438241157414</v>
      </c>
      <c r="N54" s="73">
        <v>1998</v>
      </c>
      <c r="O54" s="119"/>
      <c r="P54" s="120"/>
      <c r="Q54" s="75"/>
    </row>
    <row r="55" spans="1:256" ht="33" customHeight="1">
      <c r="A55" s="76">
        <v>1999</v>
      </c>
      <c r="B55" s="72">
        <f>+'INPC_BASE1994=100'!B53/'INPC_BASE2002=100'!$C$4</f>
        <v>78.118428284659899</v>
      </c>
      <c r="C55" s="72">
        <f>+'INPC_BASE1994=100'!C53/'INPC_BASE2002=100'!$C$4</f>
        <v>79.168381094577043</v>
      </c>
      <c r="D55" s="72">
        <f>+'INPC_BASE1994=100'!D53/'INPC_BASE2002=100'!$C$4</f>
        <v>79.903902126326358</v>
      </c>
      <c r="E55" s="72">
        <f>+'INPC_BASE1994=100'!E53/'INPC_BASE2002=100'!$C$4</f>
        <v>80.637206898846316</v>
      </c>
      <c r="F55" s="72">
        <f>+'INPC_BASE1994=100'!F53/'INPC_BASE2002=100'!$C$4</f>
        <v>81.122290637676116</v>
      </c>
      <c r="G55" s="72">
        <f>+'INPC_BASE1994=100'!G53/'INPC_BASE2002=100'!$C$4</f>
        <v>81.65530098234116</v>
      </c>
      <c r="H55" s="72">
        <f>+'INPC_BASE1994=100'!H53/'INPC_BASE2002=100'!$C$4</f>
        <v>82.194960104694331</v>
      </c>
      <c r="I55" s="72">
        <f>+'INPC_BASE1994=100'!I53/'INPC_BASE2002=100'!$C$4</f>
        <v>82.657604218826691</v>
      </c>
      <c r="J55" s="72">
        <f>+'INPC_BASE1994=100'!J53/'INPC_BASE2002=100'!$C$4</f>
        <v>83.456288638613245</v>
      </c>
      <c r="K55" s="72">
        <f>+'INPC_BASE1994=100'!K53/'INPC_BASE2002=100'!$C$4</f>
        <v>83.984866464819547</v>
      </c>
      <c r="L55" s="72">
        <f>+'INPC_BASE1994=100'!L53/'INPC_BASE2002=100'!$C$4</f>
        <v>84.731745825119447</v>
      </c>
      <c r="M55" s="72">
        <f>+'INPC_BASE1994=100'!M53/'INPC_BASE2002=100'!$C$4</f>
        <v>85.580573109970643</v>
      </c>
      <c r="N55" s="73">
        <v>1999</v>
      </c>
      <c r="O55" s="119"/>
      <c r="P55" s="120"/>
      <c r="Q55" s="75"/>
    </row>
    <row r="56" spans="1:256" ht="33" customHeight="1">
      <c r="A56" s="77">
        <v>2000</v>
      </c>
      <c r="B56" s="72">
        <f>+'INPC_BASE1994=100'!B54/'INPC_BASE2002=100'!$C$4</f>
        <v>86.729703520402381</v>
      </c>
      <c r="C56" s="72">
        <f>+'INPC_BASE1994=100'!C54/'INPC_BASE2002=100'!$C$4</f>
        <v>87.499022505399694</v>
      </c>
      <c r="D56" s="72">
        <f>+'INPC_BASE1994=100'!D54/'INPC_BASE2002=100'!$C$4</f>
        <v>87.984106244229494</v>
      </c>
      <c r="E56" s="72">
        <f>+'INPC_BASE1994=100'!E54/'INPC_BASE2002=100'!$C$4</f>
        <v>88.484703797664906</v>
      </c>
      <c r="F56" s="72">
        <f>+'INPC_BASE1994=100'!F54/'INPC_BASE2002=100'!$C$4</f>
        <v>88.815480487649353</v>
      </c>
      <c r="G56" s="72">
        <f>+'INPC_BASE1994=100'!G54/'INPC_BASE2002=100'!$C$4</f>
        <v>89.341565022222596</v>
      </c>
      <c r="H56" s="72">
        <f>+'INPC_BASE1994=100'!H54/'INPC_BASE2002=100'!$C$4</f>
        <v>89.690071786042054</v>
      </c>
      <c r="I56" s="72">
        <f>+'INPC_BASE1994=100'!I54/'INPC_BASE2002=100'!$C$4</f>
        <v>90.18291243217466</v>
      </c>
      <c r="J56" s="72">
        <f>+'INPC_BASE1994=100'!J54/'INPC_BASE2002=100'!$C$4</f>
        <v>90.841695488106836</v>
      </c>
      <c r="K56" s="72">
        <f>+'INPC_BASE1994=100'!K54/'INPC_BASE2002=100'!$C$4</f>
        <v>91.467234655598361</v>
      </c>
      <c r="L56" s="72">
        <f>+'INPC_BASE1994=100'!L54/'INPC_BASE2002=100'!$C$4</f>
        <v>92.249297131164596</v>
      </c>
      <c r="M56" s="72">
        <f>+'INPC_BASE1994=100'!M54/'INPC_BASE2002=100'!$C$4</f>
        <v>93.24799894640239</v>
      </c>
      <c r="N56" s="78">
        <v>2000</v>
      </c>
      <c r="O56" s="119"/>
      <c r="P56" s="120"/>
      <c r="Q56" s="75"/>
    </row>
    <row r="57" spans="1:256" ht="33" customHeight="1">
      <c r="A57" s="79">
        <v>2001</v>
      </c>
      <c r="B57" s="72">
        <f>+'INPC_BASE1994=100'!B55/'INPC_BASE2002=100'!$C$4</f>
        <v>93.764941411654462</v>
      </c>
      <c r="C57" s="72">
        <f>+'INPC_BASE1994=100'!C55/'INPC_BASE2002=100'!$C$4</f>
        <v>93.702886153231916</v>
      </c>
      <c r="D57" s="72">
        <f>+'INPC_BASE1994=100'!D55/'INPC_BASE2002=100'!$C$4</f>
        <v>94.296566594301154</v>
      </c>
      <c r="E57" s="72">
        <f>+'INPC_BASE1994=100'!E55/'INPC_BASE2002=100'!$C$4</f>
        <v>94.772231231406096</v>
      </c>
      <c r="F57" s="72">
        <f>+'INPC_BASE1994=100'!F55/'INPC_BASE2002=100'!$C$4</f>
        <v>94.98970166828866</v>
      </c>
      <c r="G57" s="72">
        <f>+'INPC_BASE1994=100'!G55/'INPC_BASE2002=100'!$C$4</f>
        <v>95.214374947666713</v>
      </c>
      <c r="H57" s="72">
        <f>+'INPC_BASE1994=100'!H55/'INPC_BASE2002=100'!$C$4</f>
        <v>94.966985011187546</v>
      </c>
      <c r="I57" s="72">
        <f>+'INPC_BASE1994=100'!I55/'INPC_BASE2002=100'!$C$4</f>
        <v>95.529637823045519</v>
      </c>
      <c r="J57" s="72">
        <f>+'INPC_BASE1994=100'!J55/'INPC_BASE2002=100'!$C$4</f>
        <v>96.418911838832841</v>
      </c>
      <c r="K57" s="72">
        <f>+'INPC_BASE1994=100'!K55/'INPC_BASE2002=100'!$C$4</f>
        <v>96.854683809809003</v>
      </c>
      <c r="L57" s="72">
        <f>+'INPC_BASE1994=100'!L55/'INPC_BASE2002=100'!$C$4</f>
        <v>97.219535485445121</v>
      </c>
      <c r="M57" s="72">
        <f>+'INPC_BASE1994=100'!M55/'INPC_BASE2002=100'!$C$4</f>
        <v>97.354173233629737</v>
      </c>
      <c r="N57" s="80">
        <v>2001</v>
      </c>
      <c r="O57" s="119"/>
      <c r="P57" s="120"/>
      <c r="Q57" s="75"/>
    </row>
    <row r="58" spans="1:256" ht="33" customHeight="1">
      <c r="A58" s="77">
        <v>2002</v>
      </c>
      <c r="B58" s="72">
        <f>+'INPC_BASE1994=100'!B56/'INPC_BASE2002=100'!$C$4</f>
        <v>98.252866351141904</v>
      </c>
      <c r="C58" s="72">
        <f>+'INPC_BASE1994=100'!C56/'INPC_BASE2002=100'!$C$4</f>
        <v>98.189702963104693</v>
      </c>
      <c r="D58" s="72">
        <f>+'INPC_BASE1994=100'!D56/'INPC_BASE2002=100'!$C$4</f>
        <v>98.691962710962144</v>
      </c>
      <c r="E58" s="72">
        <f>+'INPC_BASE1994=100'!E56/'INPC_BASE2002=100'!$C$4</f>
        <v>99.23106776850797</v>
      </c>
      <c r="F58" s="72">
        <f>+'INPC_BASE1994=100'!F56/'INPC_BASE2002=100'!$C$4</f>
        <v>99.432193293573889</v>
      </c>
      <c r="G58" s="72">
        <f>+'INPC_BASE1994=100'!G56/'INPC_BASE2002=100'!$C$4</f>
        <v>99.917000000000002</v>
      </c>
      <c r="H58" s="72">
        <v>100.20399999999999</v>
      </c>
      <c r="I58" s="72">
        <v>100.58499999999999</v>
      </c>
      <c r="J58" s="72">
        <v>101.19</v>
      </c>
      <c r="K58" s="72">
        <v>101.636</v>
      </c>
      <c r="L58" s="72">
        <v>102.458</v>
      </c>
      <c r="M58" s="72">
        <v>102.904</v>
      </c>
      <c r="N58" s="78">
        <v>2002</v>
      </c>
      <c r="O58" s="122"/>
      <c r="P58" s="120"/>
      <c r="Q58" s="75"/>
    </row>
    <row r="59" spans="1:256" ht="33" customHeight="1">
      <c r="A59" s="85">
        <v>2003</v>
      </c>
      <c r="B59" s="72">
        <v>103.32</v>
      </c>
      <c r="C59" s="92">
        <v>103.607</v>
      </c>
      <c r="D59" s="92">
        <v>104.261</v>
      </c>
      <c r="E59" s="92">
        <v>104.43899999999999</v>
      </c>
      <c r="F59" s="92">
        <v>104.102</v>
      </c>
      <c r="G59" s="92">
        <v>104.188</v>
      </c>
      <c r="H59" s="92">
        <v>104.339</v>
      </c>
      <c r="I59" s="92">
        <v>104.652</v>
      </c>
      <c r="J59" s="92">
        <v>105.27500000000001</v>
      </c>
      <c r="K59" s="92">
        <v>105.661</v>
      </c>
      <c r="L59" s="92">
        <v>106.538</v>
      </c>
      <c r="M59" s="92">
        <v>106.996</v>
      </c>
      <c r="N59" s="86">
        <v>2003</v>
      </c>
      <c r="O59" s="122"/>
      <c r="P59" s="123"/>
      <c r="Q59" s="75"/>
    </row>
    <row r="60" spans="1:256" ht="33" customHeight="1">
      <c r="A60" s="85">
        <v>2004</v>
      </c>
      <c r="B60" s="72">
        <v>107.661</v>
      </c>
      <c r="C60" s="92">
        <v>108.30500000000001</v>
      </c>
      <c r="D60" s="92">
        <v>108.672</v>
      </c>
      <c r="E60" s="92">
        <v>108.836</v>
      </c>
      <c r="F60" s="92">
        <v>108.563</v>
      </c>
      <c r="G60" s="92">
        <v>108.73699999999999</v>
      </c>
      <c r="H60" s="92">
        <v>109.02200000000001</v>
      </c>
      <c r="I60" s="92">
        <v>109.69499999999999</v>
      </c>
      <c r="J60" s="92">
        <v>110.602</v>
      </c>
      <c r="K60" s="92">
        <v>111.36799999999999</v>
      </c>
      <c r="L60" s="92">
        <v>112.318</v>
      </c>
      <c r="M60" s="92">
        <v>112.55</v>
      </c>
      <c r="N60" s="86">
        <v>2004</v>
      </c>
      <c r="O60" s="119"/>
      <c r="P60" s="120"/>
      <c r="Q60" s="75"/>
    </row>
    <row r="61" spans="1:256" ht="33" customHeight="1">
      <c r="A61" s="85">
        <v>2005</v>
      </c>
      <c r="B61" s="72">
        <v>112.554</v>
      </c>
      <c r="C61" s="92">
        <v>112.929</v>
      </c>
      <c r="D61" s="92">
        <v>113.438</v>
      </c>
      <c r="E61" s="92">
        <v>113.842</v>
      </c>
      <c r="F61" s="92">
        <v>113.556</v>
      </c>
      <c r="G61" s="92">
        <v>113.447</v>
      </c>
      <c r="H61" s="92">
        <v>113.89100000000001</v>
      </c>
      <c r="I61" s="92">
        <v>114.027</v>
      </c>
      <c r="J61" s="92">
        <v>114.48399999999999</v>
      </c>
      <c r="K61" s="92">
        <v>114.765</v>
      </c>
      <c r="L61" s="92">
        <v>115.59099999999999</v>
      </c>
      <c r="M61" s="92">
        <v>116.301</v>
      </c>
      <c r="N61" s="86">
        <v>2005</v>
      </c>
      <c r="O61" s="119"/>
      <c r="P61" s="120"/>
      <c r="Q61" s="75"/>
    </row>
    <row r="62" spans="1:256" s="38" customFormat="1" ht="33" customHeight="1">
      <c r="A62" s="85">
        <v>2006</v>
      </c>
      <c r="B62" s="72">
        <v>116.983</v>
      </c>
      <c r="C62" s="92">
        <v>117.16200000000001</v>
      </c>
      <c r="D62" s="92">
        <v>117.309</v>
      </c>
      <c r="E62" s="92">
        <v>117.48099999999999</v>
      </c>
      <c r="F62" s="92">
        <v>116.958</v>
      </c>
      <c r="G62" s="92">
        <v>117.059</v>
      </c>
      <c r="H62" s="92">
        <v>117.38</v>
      </c>
      <c r="I62" s="92">
        <v>117.979</v>
      </c>
      <c r="J62" s="92">
        <v>119.17</v>
      </c>
      <c r="K62" s="92">
        <v>119.691</v>
      </c>
      <c r="L62" s="92">
        <v>120.319</v>
      </c>
      <c r="M62" s="92">
        <v>121.015</v>
      </c>
      <c r="N62" s="86">
        <v>2006</v>
      </c>
      <c r="O62" s="119"/>
      <c r="P62" s="120"/>
      <c r="Q62" s="75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256" s="38" customFormat="1" ht="33" customHeight="1">
      <c r="A63" s="85">
        <v>2007</v>
      </c>
      <c r="B63" s="72">
        <v>121.64</v>
      </c>
      <c r="C63" s="92">
        <v>121.98</v>
      </c>
      <c r="D63" s="92">
        <v>122.244</v>
      </c>
      <c r="E63" s="92">
        <v>122.17100000000001</v>
      </c>
      <c r="F63" s="118">
        <v>121.575</v>
      </c>
      <c r="G63" s="92">
        <v>121.721</v>
      </c>
      <c r="H63" s="92">
        <v>122.238</v>
      </c>
      <c r="I63" s="92">
        <v>122.736</v>
      </c>
      <c r="J63" s="92">
        <v>123.68899999999999</v>
      </c>
      <c r="K63" s="92">
        <v>124.17100000000001</v>
      </c>
      <c r="L63" s="92">
        <v>125.047</v>
      </c>
      <c r="M63" s="92">
        <v>125.56399999999999</v>
      </c>
      <c r="N63" s="86">
        <v>2007</v>
      </c>
      <c r="O63" s="119"/>
      <c r="P63" s="120"/>
      <c r="Q63" s="75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</row>
    <row r="64" spans="1:256" s="38" customFormat="1" ht="33" customHeight="1">
      <c r="A64" s="85">
        <v>2008</v>
      </c>
      <c r="B64" s="72">
        <v>126.146</v>
      </c>
      <c r="C64" s="92">
        <v>126.521</v>
      </c>
      <c r="D64" s="92">
        <v>127.438</v>
      </c>
      <c r="E64" s="92">
        <v>127.72799999999999</v>
      </c>
      <c r="F64" s="124">
        <v>127.59</v>
      </c>
      <c r="G64" s="92">
        <v>128.11799999999999</v>
      </c>
      <c r="H64" s="92">
        <v>128.83199999999999</v>
      </c>
      <c r="I64" s="92">
        <v>129.57599999999999</v>
      </c>
      <c r="J64" s="92">
        <v>130.459</v>
      </c>
      <c r="K64" s="92">
        <v>131.34800000000001</v>
      </c>
      <c r="L64" s="92">
        <v>132.84100000000001</v>
      </c>
      <c r="M64" s="92">
        <v>133.761</v>
      </c>
      <c r="N64" s="86">
        <v>2008</v>
      </c>
      <c r="O64" s="122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</row>
    <row r="65" spans="1:256" s="38" customFormat="1" ht="33" customHeight="1">
      <c r="A65" s="85">
        <v>2009</v>
      </c>
      <c r="B65" s="72">
        <v>134.071</v>
      </c>
      <c r="C65" s="92">
        <v>134.36699999999999</v>
      </c>
      <c r="D65" s="125">
        <v>135.13999999999999</v>
      </c>
      <c r="E65" s="92">
        <v>135.613</v>
      </c>
      <c r="F65" s="118">
        <v>135.21799999999999</v>
      </c>
      <c r="G65" s="92">
        <v>135.46700000000001</v>
      </c>
      <c r="H65" s="92">
        <v>135.83600000000001</v>
      </c>
      <c r="I65" s="92">
        <v>136.161</v>
      </c>
      <c r="J65" s="92">
        <v>136.84399999999999</v>
      </c>
      <c r="K65" s="92">
        <v>137.25800000000001</v>
      </c>
      <c r="L65" s="92">
        <v>137.97</v>
      </c>
      <c r="M65" s="92">
        <v>138.541</v>
      </c>
      <c r="N65" s="86">
        <v>2009</v>
      </c>
      <c r="O65" s="69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</row>
    <row r="66" spans="1:256" s="38" customFormat="1" ht="33" customHeight="1">
      <c r="A66" s="85">
        <v>2010</v>
      </c>
      <c r="B66" s="72">
        <v>140.047</v>
      </c>
      <c r="C66" s="92">
        <v>140.857</v>
      </c>
      <c r="D66" s="125">
        <v>141.857</v>
      </c>
      <c r="E66" s="92">
        <v>141.405</v>
      </c>
      <c r="F66" s="118">
        <v>140.51400000000001</v>
      </c>
      <c r="G66" s="92">
        <v>140.47</v>
      </c>
      <c r="H66" s="92">
        <v>140.77500000000001</v>
      </c>
      <c r="I66" s="92">
        <v>141.166</v>
      </c>
      <c r="J66" s="92">
        <v>141.90600000000001</v>
      </c>
      <c r="K66" s="92">
        <v>142.78200000000001</v>
      </c>
      <c r="L66" s="92">
        <v>143.92599999999999</v>
      </c>
      <c r="M66" s="92">
        <v>144.63900000000001</v>
      </c>
      <c r="N66" s="86">
        <v>2010</v>
      </c>
      <c r="O66" s="69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</row>
    <row r="67" spans="1:256" s="38" customFormat="1" ht="33" hidden="1" customHeight="1">
      <c r="A67" s="85">
        <v>2011</v>
      </c>
      <c r="B67" s="72"/>
      <c r="C67" s="92"/>
      <c r="D67" s="125"/>
      <c r="E67" s="92"/>
      <c r="F67" s="118"/>
      <c r="G67" s="92"/>
      <c r="H67" s="92"/>
      <c r="I67" s="92"/>
      <c r="J67" s="92"/>
      <c r="K67" s="92"/>
      <c r="L67" s="92"/>
      <c r="M67" s="92"/>
      <c r="N67" s="86">
        <v>2011</v>
      </c>
      <c r="O67" s="69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</row>
    <row r="68" spans="1:256" ht="33" customHeight="1" thickBot="1">
      <c r="A68" s="81"/>
      <c r="B68" s="72" t="str">
        <f>+'INPC_BASE1994=100'!B57</f>
        <v xml:space="preserve">  ENERO</v>
      </c>
      <c r="C68" s="93" t="s">
        <v>7</v>
      </c>
      <c r="D68" s="126" t="s">
        <v>8</v>
      </c>
      <c r="E68" s="93" t="s">
        <v>9</v>
      </c>
      <c r="F68" s="93" t="s">
        <v>10</v>
      </c>
      <c r="G68" s="93" t="s">
        <v>11</v>
      </c>
      <c r="H68" s="93" t="s">
        <v>12</v>
      </c>
      <c r="I68" s="93" t="s">
        <v>13</v>
      </c>
      <c r="J68" s="93" t="s">
        <v>14</v>
      </c>
      <c r="K68" s="93" t="s">
        <v>15</v>
      </c>
      <c r="L68" s="93" t="s">
        <v>16</v>
      </c>
      <c r="M68" s="93" t="s">
        <v>17</v>
      </c>
      <c r="N68" s="82" t="s">
        <v>2</v>
      </c>
    </row>
    <row r="70" spans="1:256">
      <c r="M70" s="121"/>
    </row>
    <row r="71" spans="1:256">
      <c r="M71" s="94"/>
    </row>
    <row r="73" spans="1:256">
      <c r="I73" s="95"/>
    </row>
    <row r="74" spans="1:256">
      <c r="J74" s="95"/>
    </row>
  </sheetData>
  <phoneticPr fontId="0" type="noConversion"/>
  <printOptions horizontalCentered="1" verticalCentered="1"/>
  <pageMargins left="0.94488188976377963" right="0.39370078740157483" top="0.19685039370078741" bottom="0.27" header="0" footer="0.16"/>
  <pageSetup scale="26" orientation="landscape" horizontalDpi="300" verticalDpi="180" r:id="rId1"/>
  <headerFooter alignWithMargins="0">
    <oddFooter>&amp;C&amp;"Arial,Negrita"FICACHI  Y  ASOCIADOS, S.C.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V82"/>
  <sheetViews>
    <sheetView showGridLines="0" showOutlineSymbols="0" zoomScale="75" zoomScaleNormal="75" workbookViewId="0">
      <pane ySplit="5" topLeftCell="A68" activePane="bottomLeft" state="frozen"/>
      <selection pane="bottomLeft" activeCell="J77" sqref="J77"/>
    </sheetView>
  </sheetViews>
  <sheetFormatPr baseColWidth="10" defaultColWidth="11.42578125" defaultRowHeight="18"/>
  <cols>
    <col min="1" max="1" width="11.42578125" style="127"/>
    <col min="2" max="2" width="17.28515625" style="83" customWidth="1"/>
    <col min="3" max="3" width="18" style="83" customWidth="1"/>
    <col min="4" max="5" width="14.7109375" style="83" customWidth="1"/>
    <col min="6" max="6" width="16.42578125" style="83" customWidth="1"/>
    <col min="7" max="7" width="15.42578125" style="83" customWidth="1"/>
    <col min="8" max="8" width="15.5703125" style="83" customWidth="1"/>
    <col min="9" max="9" width="18.42578125" style="83" customWidth="1"/>
    <col min="10" max="10" width="19.7109375" style="83" bestFit="1" customWidth="1"/>
    <col min="11" max="11" width="16.28515625" style="83" customWidth="1"/>
    <col min="12" max="12" width="19.5703125" style="83" customWidth="1"/>
    <col min="13" max="13" width="18.7109375" style="83" customWidth="1"/>
    <col min="14" max="14" width="11.85546875" style="127" bestFit="1" customWidth="1"/>
    <col min="15" max="15" width="16.85546875" style="127" customWidth="1"/>
    <col min="16" max="16" width="13.140625" style="127" bestFit="1" customWidth="1"/>
    <col min="17" max="17" width="21.5703125" style="127" customWidth="1"/>
    <col min="18" max="16384" width="11.42578125" style="127"/>
  </cols>
  <sheetData>
    <row r="1" spans="1:256" ht="24" customHeight="1">
      <c r="A1" s="65"/>
      <c r="B1" s="87"/>
      <c r="C1" s="88"/>
      <c r="D1" s="89"/>
      <c r="E1" s="88"/>
      <c r="F1" s="87"/>
      <c r="G1" s="88"/>
      <c r="H1" s="88"/>
      <c r="I1" s="88"/>
      <c r="J1" s="88"/>
      <c r="K1" s="88"/>
      <c r="L1" s="88"/>
      <c r="M1" s="88"/>
      <c r="N1" s="66"/>
    </row>
    <row r="2" spans="1:256" ht="28.15" customHeight="1">
      <c r="A2" s="65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6"/>
    </row>
    <row r="3" spans="1:256" ht="23.25" customHeight="1">
      <c r="A3" s="65" t="s">
        <v>27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66"/>
    </row>
    <row r="4" spans="1:256" ht="28.15" customHeight="1" thickBot="1">
      <c r="A4" s="84" t="s">
        <v>20</v>
      </c>
      <c r="B4" s="88"/>
      <c r="C4" s="83">
        <f>144.639/99.742</f>
        <v>1.4501313388542441</v>
      </c>
      <c r="D4" s="90" t="s">
        <v>26</v>
      </c>
      <c r="E4" s="88"/>
      <c r="F4" s="88"/>
      <c r="G4" s="88"/>
      <c r="H4" s="88"/>
      <c r="I4" s="88"/>
      <c r="J4" s="88"/>
      <c r="K4" s="88"/>
      <c r="L4" s="88"/>
      <c r="M4" s="88"/>
      <c r="N4" s="66"/>
    </row>
    <row r="5" spans="1:256" s="128" customFormat="1" ht="20.65" customHeight="1">
      <c r="A5" s="67" t="s">
        <v>2</v>
      </c>
      <c r="B5" s="91" t="s">
        <v>6</v>
      </c>
      <c r="C5" s="91" t="s">
        <v>7</v>
      </c>
      <c r="D5" s="91" t="s">
        <v>8</v>
      </c>
      <c r="E5" s="91" t="s">
        <v>9</v>
      </c>
      <c r="F5" s="91" t="s">
        <v>10</v>
      </c>
      <c r="G5" s="91" t="s">
        <v>11</v>
      </c>
      <c r="H5" s="91" t="s">
        <v>12</v>
      </c>
      <c r="I5" s="91" t="s">
        <v>13</v>
      </c>
      <c r="J5" s="91" t="s">
        <v>14</v>
      </c>
      <c r="K5" s="91" t="s">
        <v>15</v>
      </c>
      <c r="L5" s="91" t="s">
        <v>16</v>
      </c>
      <c r="M5" s="91" t="s">
        <v>17</v>
      </c>
      <c r="N5" s="68" t="s">
        <v>2</v>
      </c>
      <c r="O5" s="69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35.25" customHeight="1">
      <c r="A6" s="71">
        <v>1950</v>
      </c>
      <c r="B6" s="72">
        <f>+'INPC_BASE2002=100'!B6/'INPC_BASE2010=100'!$C$4</f>
        <v>6.4029226718440623E-3</v>
      </c>
      <c r="C6" s="72">
        <f>+'INPC_BASE2002=100'!C6/'INPC_BASE2010=100'!$C$4</f>
        <v>6.4793504695723082E-3</v>
      </c>
      <c r="D6" s="72">
        <f>+'INPC_BASE2002=100'!D6/'INPC_BASE2010=100'!$C$4</f>
        <v>6.766107975353485E-3</v>
      </c>
      <c r="E6" s="72">
        <f>+'INPC_BASE2002=100'!E6/'INPC_BASE2010=100'!$C$4</f>
        <v>6.8329822983656989E-3</v>
      </c>
      <c r="F6" s="72">
        <f>+'INPC_BASE2002=100'!F6/'INPC_BASE2010=100'!$C$4</f>
        <v>6.8234288236496687E-3</v>
      </c>
      <c r="G6" s="72">
        <f>+'INPC_BASE2002=100'!G6/'INPC_BASE2010=100'!$C$4</f>
        <v>6.775661450069516E-3</v>
      </c>
      <c r="H6" s="72">
        <f>+'INPC_BASE2002=100'!H6/'INPC_BASE2010=100'!$C$4</f>
        <v>6.8234288236496687E-3</v>
      </c>
      <c r="I6" s="72">
        <f>+'INPC_BASE2002=100'!I6/'INPC_BASE2010=100'!$C$4</f>
        <v>6.9380705202420354E-3</v>
      </c>
      <c r="J6" s="72">
        <f>+'INPC_BASE2002=100'!J6/'INPC_BASE2010=100'!$C$4</f>
        <v>7.1483491401948835E-3</v>
      </c>
      <c r="K6" s="72">
        <f>+'INPC_BASE2002=100'!K6/'INPC_BASE2010=100'!$C$4</f>
        <v>7.2630419248873365E-3</v>
      </c>
      <c r="L6" s="72">
        <f>+'INPC_BASE2002=100'!L6/'INPC_BASE2010=100'!$C$4</f>
        <v>7.3872370961957359E-3</v>
      </c>
      <c r="M6" s="72">
        <f>+'INPC_BASE2002=100'!M6/'INPC_BASE2010=100'!$C$4</f>
        <v>7.4637159820240672E-3</v>
      </c>
      <c r="N6" s="73">
        <v>50</v>
      </c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5.25" customHeight="1">
      <c r="A7" s="71">
        <v>1951</v>
      </c>
      <c r="B7" s="72">
        <f>+'INPC_BASE2002=100'!B7/'INPC_BASE2010=100'!$C$4</f>
        <v>7.6643900391607962E-3</v>
      </c>
      <c r="C7" s="72">
        <f>+'INPC_BASE2002=100'!C7/'INPC_BASE2010=100'!$C$4</f>
        <v>7.9797568809899799E-3</v>
      </c>
      <c r="D7" s="72">
        <f>+'INPC_BASE2002=100'!D7/'INPC_BASE2010=100'!$C$4</f>
        <v>8.3524445711153483E-3</v>
      </c>
      <c r="E7" s="72">
        <f>+'INPC_BASE2002=100'!E7/'INPC_BASE2010=100'!$C$4</f>
        <v>8.5627231910681938E-3</v>
      </c>
      <c r="F7" s="72">
        <f>+'INPC_BASE2002=100'!F7/'INPC_BASE2010=100'!$C$4</f>
        <v>8.7633972482049228E-3</v>
      </c>
      <c r="G7" s="72">
        <f>+'INPC_BASE2002=100'!G7/'INPC_BASE2010=100'!$C$4</f>
        <v>8.9067504570454672E-3</v>
      </c>
      <c r="H7" s="72">
        <f>+'INPC_BASE2002=100'!H7/'INPC_BASE2010=100'!$C$4</f>
        <v>8.8111646217850764E-3</v>
      </c>
      <c r="I7" s="72">
        <f>+'INPC_BASE2002=100'!I7/'INPC_BASE2010=100'!$C$4</f>
        <v>8.6392020768965259E-3</v>
      </c>
      <c r="J7" s="72">
        <f>+'INPC_BASE2002=100'!J7/'INPC_BASE2010=100'!$C$4</f>
        <v>8.7442902987728607E-3</v>
      </c>
      <c r="K7" s="72">
        <f>+'INPC_BASE2002=100'!K7/'INPC_BASE2010=100'!$C$4</f>
        <v>8.7825041976369866E-3</v>
      </c>
      <c r="L7" s="72">
        <f>+'INPC_BASE2002=100'!L7/'INPC_BASE2010=100'!$C$4</f>
        <v>8.9641223934417372E-3</v>
      </c>
      <c r="M7" s="72">
        <f>+'INPC_BASE2002=100'!M7/'INPC_BASE2010=100'!$C$4</f>
        <v>8.9354108811935604E-3</v>
      </c>
      <c r="N7" s="73">
        <v>51</v>
      </c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5.25" customHeight="1">
      <c r="A8" s="71">
        <v>1952</v>
      </c>
      <c r="B8" s="72">
        <f>+'INPC_BASE2002=100'!B8/'INPC_BASE2010=100'!$C$4</f>
        <v>8.9449643559095914E-3</v>
      </c>
      <c r="C8" s="72">
        <f>+'INPC_BASE2002=100'!C8/'INPC_BASE2010=100'!$C$4</f>
        <v>8.8971969823294396E-3</v>
      </c>
      <c r="D8" s="72">
        <f>+'INPC_BASE2002=100'!D8/'INPC_BASE2010=100'!$C$4</f>
        <v>8.9832293428737994E-3</v>
      </c>
      <c r="E8" s="72">
        <f>+'INPC_BASE2002=100'!E8/'INPC_BASE2010=100'!$C$4</f>
        <v>9.050103665886015E-3</v>
      </c>
      <c r="F8" s="72">
        <f>+'INPC_BASE2002=100'!F8/'INPC_BASE2010=100'!$C$4</f>
        <v>9.0214432417379236E-3</v>
      </c>
      <c r="G8" s="72">
        <f>+'INPC_BASE2002=100'!G8/'INPC_BASE2010=100'!$C$4</f>
        <v>9.0214432417379236E-3</v>
      </c>
      <c r="H8" s="72">
        <f>+'INPC_BASE2002=100'!H8/'INPC_BASE2010=100'!$C$4</f>
        <v>8.8971969823294396E-3</v>
      </c>
      <c r="I8" s="72">
        <f>+'INPC_BASE2002=100'!I8/'INPC_BASE2010=100'!$C$4</f>
        <v>8.8971969823294396E-3</v>
      </c>
      <c r="J8" s="72">
        <f>+'INPC_BASE2002=100'!J8/'INPC_BASE2010=100'!$C$4</f>
        <v>8.7538437734888935E-3</v>
      </c>
      <c r="K8" s="72">
        <f>+'INPC_BASE2002=100'!K8/'INPC_BASE2010=100'!$C$4</f>
        <v>8.8302715712171367E-3</v>
      </c>
      <c r="L8" s="72">
        <f>+'INPC_BASE2002=100'!L8/'INPC_BASE2010=100'!$C$4</f>
        <v>8.7920576723530142E-3</v>
      </c>
      <c r="M8" s="72">
        <f>+'INPC_BASE2002=100'!M8/'INPC_BASE2010=100'!$C$4</f>
        <v>8.7442902987728607E-3</v>
      </c>
      <c r="N8" s="73">
        <v>52</v>
      </c>
      <c r="O8" s="74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5.25" customHeight="1">
      <c r="A9" s="71">
        <v>1953</v>
      </c>
      <c r="B9" s="72">
        <f>+'INPC_BASE2002=100'!B9/'INPC_BASE2010=100'!$C$4</f>
        <v>8.6104905646483439E-3</v>
      </c>
      <c r="C9" s="72">
        <f>+'INPC_BASE2002=100'!C9/'INPC_BASE2010=100'!$C$4</f>
        <v>8.5436162416361316E-3</v>
      </c>
      <c r="D9" s="72">
        <f>+'INPC_BASE2002=100'!D9/'INPC_BASE2010=100'!$C$4</f>
        <v>8.5913836152162835E-3</v>
      </c>
      <c r="E9" s="72">
        <f>+'INPC_BASE2002=100'!E9/'INPC_BASE2010=100'!$C$4</f>
        <v>8.6200440393643784E-3</v>
      </c>
      <c r="F9" s="72">
        <f>+'INPC_BASE2002=100'!F9/'INPC_BASE2010=100'!$C$4</f>
        <v>8.7442902987728607E-3</v>
      </c>
      <c r="G9" s="72">
        <f>+'INPC_BASE2002=100'!G9/'INPC_BASE2010=100'!$C$4</f>
        <v>8.7060763999087382E-3</v>
      </c>
      <c r="H9" s="72">
        <f>+'INPC_BASE2002=100'!H9/'INPC_BASE2010=100'!$C$4</f>
        <v>8.8207180965011091E-3</v>
      </c>
      <c r="I9" s="72">
        <f>+'INPC_BASE2002=100'!I9/'INPC_BASE2010=100'!$C$4</f>
        <v>8.7920576723530142E-3</v>
      </c>
      <c r="J9" s="72">
        <f>+'INPC_BASE2002=100'!J9/'INPC_BASE2010=100'!$C$4</f>
        <v>8.8589319953652299E-3</v>
      </c>
      <c r="K9" s="72">
        <f>+'INPC_BASE2002=100'!K9/'INPC_BASE2010=100'!$C$4</f>
        <v>8.9258574064775293E-3</v>
      </c>
      <c r="L9" s="72">
        <f>+'INPC_BASE2002=100'!L9/'INPC_BASE2010=100'!$C$4</f>
        <v>8.8016111470690436E-3</v>
      </c>
      <c r="M9" s="72">
        <f>+'INPC_BASE2002=100'!M9/'INPC_BASE2010=100'!$C$4</f>
        <v>8.8016111470690436E-3</v>
      </c>
      <c r="N9" s="73">
        <v>53</v>
      </c>
      <c r="O9" s="74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5.25" customHeight="1">
      <c r="A10" s="71">
        <v>1954</v>
      </c>
      <c r="B10" s="72">
        <f>+'INPC_BASE2002=100'!B10/'INPC_BASE2010=100'!$C$4</f>
        <v>8.8016111470690436E-3</v>
      </c>
      <c r="C10" s="72">
        <f>+'INPC_BASE2002=100'!C10/'INPC_BASE2010=100'!$C$4</f>
        <v>8.8302715712171367E-3</v>
      </c>
      <c r="D10" s="72">
        <f>+'INPC_BASE2002=100'!D10/'INPC_BASE2010=100'!$C$4</f>
        <v>8.9163039317614982E-3</v>
      </c>
      <c r="E10" s="72">
        <f>+'INPC_BASE2002=100'!E10/'INPC_BASE2010=100'!$C$4</f>
        <v>9.1552429758624369E-3</v>
      </c>
      <c r="F10" s="72">
        <f>+'INPC_BASE2002=100'!F10/'INPC_BASE2010=100'!$C$4</f>
        <v>9.5948560771001064E-3</v>
      </c>
      <c r="G10" s="72">
        <f>+'INPC_BASE2002=100'!G10/'INPC_BASE2010=100'!$C$4</f>
        <v>9.7190512484085032E-3</v>
      </c>
      <c r="H10" s="72">
        <f>+'INPC_BASE2002=100'!H10/'INPC_BASE2010=100'!$C$4</f>
        <v>9.7286047231245343E-3</v>
      </c>
      <c r="I10" s="72">
        <f>+'INPC_BASE2002=100'!I10/'INPC_BASE2010=100'!$C$4</f>
        <v>9.8050325208527828E-3</v>
      </c>
      <c r="J10" s="72">
        <f>+'INPC_BASE2002=100'!J10/'INPC_BASE2010=100'!$C$4</f>
        <v>9.7763720967046861E-3</v>
      </c>
      <c r="K10" s="72">
        <f>+'INPC_BASE2002=100'!K10/'INPC_BASE2010=100'!$C$4</f>
        <v>1.0005757666089595E-2</v>
      </c>
      <c r="L10" s="72">
        <f>+'INPC_BASE2002=100'!L10/'INPC_BASE2010=100'!$C$4</f>
        <v>1.0110896976066017E-2</v>
      </c>
      <c r="M10" s="72">
        <f>+'INPC_BASE2002=100'!M10/'INPC_BASE2010=100'!$C$4</f>
        <v>1.0235092147374418E-2</v>
      </c>
      <c r="N10" s="73">
        <v>54</v>
      </c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5.25" customHeight="1">
      <c r="A11" s="71">
        <v>1955</v>
      </c>
      <c r="B11" s="72">
        <f>+'INPC_BASE2002=100'!B11/'INPC_BASE2010=100'!$C$4</f>
        <v>1.0311571033202748E-2</v>
      </c>
      <c r="C11" s="72">
        <f>+'INPC_BASE2002=100'!C11/'INPC_BASE2010=100'!$C$4</f>
        <v>1.041671034317917E-2</v>
      </c>
      <c r="D11" s="72">
        <f>+'INPC_BASE2002=100'!D11/'INPC_BASE2010=100'!$C$4</f>
        <v>1.0626937875031932E-2</v>
      </c>
      <c r="E11" s="72">
        <f>+'INPC_BASE2002=100'!E11/'INPC_BASE2010=100'!$C$4</f>
        <v>1.0741579571624299E-2</v>
      </c>
      <c r="F11" s="72">
        <f>+'INPC_BASE2002=100'!F11/'INPC_BASE2010=100'!$C$4</f>
        <v>1.0722472622192237E-2</v>
      </c>
      <c r="G11" s="72">
        <f>+'INPC_BASE2002=100'!G11/'INPC_BASE2010=100'!$C$4</f>
        <v>1.0789398033304537E-2</v>
      </c>
      <c r="H11" s="72">
        <f>+'INPC_BASE2002=100'!H11/'INPC_BASE2010=100'!$C$4</f>
        <v>1.0951858191577147E-2</v>
      </c>
      <c r="I11" s="72">
        <f>+'INPC_BASE2002=100'!I11/'INPC_BASE2010=100'!$C$4</f>
        <v>1.1066550976269603E-2</v>
      </c>
      <c r="J11" s="72">
        <f>+'INPC_BASE2002=100'!J11/'INPC_BASE2010=100'!$C$4</f>
        <v>1.1066550976269603E-2</v>
      </c>
      <c r="K11" s="72">
        <f>+'INPC_BASE2002=100'!K11/'INPC_BASE2010=100'!$C$4</f>
        <v>1.1181192672861965E-2</v>
      </c>
      <c r="L11" s="72">
        <f>+'INPC_BASE2002=100'!L11/'INPC_BASE2010=100'!$C$4</f>
        <v>1.1228960046442121E-2</v>
      </c>
      <c r="M11" s="72">
        <f>+'INPC_BASE2002=100'!M11/'INPC_BASE2010=100'!$C$4</f>
        <v>1.1200299622294027E-2</v>
      </c>
      <c r="N11" s="73">
        <v>55</v>
      </c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5.25" customHeight="1">
      <c r="A12" s="71">
        <v>1956</v>
      </c>
      <c r="B12" s="72">
        <f>+'INPC_BASE2002=100'!B12/'INPC_BASE2010=100'!$C$4</f>
        <v>1.137236434338275E-2</v>
      </c>
      <c r="C12" s="72">
        <f>+'INPC_BASE2002=100'!C12/'INPC_BASE2010=100'!$C$4</f>
        <v>1.1477503653359176E-2</v>
      </c>
      <c r="D12" s="72">
        <f>+'INPC_BASE2002=100'!D12/'INPC_BASE2010=100'!$C$4</f>
        <v>1.1467950178643145E-2</v>
      </c>
      <c r="E12" s="72">
        <f>+'INPC_BASE2002=100'!E12/'INPC_BASE2010=100'!$C$4</f>
        <v>1.153482450165536E-2</v>
      </c>
      <c r="F12" s="72">
        <f>+'INPC_BASE2002=100'!F12/'INPC_BASE2010=100'!$C$4</f>
        <v>1.1458345615827025E-2</v>
      </c>
      <c r="G12" s="72">
        <f>+'INPC_BASE2002=100'!G12/'INPC_BASE2010=100'!$C$4</f>
        <v>1.1362810868666719E-2</v>
      </c>
      <c r="H12" s="72">
        <f>+'INPC_BASE2002=100'!H12/'INPC_BASE2010=100'!$C$4</f>
        <v>1.1238564609258237E-2</v>
      </c>
      <c r="I12" s="72">
        <f>+'INPC_BASE2002=100'!I12/'INPC_BASE2010=100'!$C$4</f>
        <v>1.1267276121506416E-2</v>
      </c>
      <c r="J12" s="72">
        <f>+'INPC_BASE2002=100'!J12/'INPC_BASE2010=100'!$C$4</f>
        <v>1.1267276121506416E-2</v>
      </c>
      <c r="K12" s="72">
        <f>+'INPC_BASE2002=100'!K12/'INPC_BASE2010=100'!$C$4</f>
        <v>1.1190746147577998E-2</v>
      </c>
      <c r="L12" s="72">
        <f>+'INPC_BASE2002=100'!L12/'INPC_BASE2010=100'!$C$4</f>
        <v>1.1305490020370538E-2</v>
      </c>
      <c r="M12" s="72">
        <f>+'INPC_BASE2002=100'!M12/'INPC_BASE2010=100'!$C$4</f>
        <v>1.1391471292814813E-2</v>
      </c>
      <c r="N12" s="73">
        <v>56</v>
      </c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5.25" customHeight="1">
      <c r="A13" s="71">
        <v>1957</v>
      </c>
      <c r="B13" s="72">
        <f>+'INPC_BASE2002=100'!B13/'INPC_BASE2010=100'!$C$4</f>
        <v>1.1458345615827025E-2</v>
      </c>
      <c r="C13" s="72">
        <f>+'INPC_BASE2002=100'!C13/'INPC_BASE2010=100'!$C$4</f>
        <v>1.1467950178643145E-2</v>
      </c>
      <c r="D13" s="72">
        <f>+'INPC_BASE2002=100'!D13/'INPC_BASE2010=100'!$C$4</f>
        <v>1.153482450165536E-2</v>
      </c>
      <c r="E13" s="72">
        <f>+'INPC_BASE2002=100'!E13/'INPC_BASE2010=100'!$C$4</f>
        <v>1.169723357182788E-2</v>
      </c>
      <c r="F13" s="72">
        <f>+'INPC_BASE2002=100'!F13/'INPC_BASE2010=100'!$C$4</f>
        <v>1.1821530919336449E-2</v>
      </c>
      <c r="G13" s="72">
        <f>+'INPC_BASE2002=100'!G13/'INPC_BASE2010=100'!$C$4</f>
        <v>1.1802423969904389E-2</v>
      </c>
      <c r="H13" s="72">
        <f>+'INPC_BASE2002=100'!H13/'INPC_BASE2010=100'!$C$4</f>
        <v>1.1964884128176995E-2</v>
      </c>
      <c r="I13" s="72">
        <f>+'INPC_BASE2002=100'!I13/'INPC_BASE2010=100'!$C$4</f>
        <v>1.2165507097213641E-2</v>
      </c>
      <c r="J13" s="72">
        <f>+'INPC_BASE2002=100'!J13/'INPC_BASE2010=100'!$C$4</f>
        <v>1.2079525824769363E-2</v>
      </c>
      <c r="K13" s="72">
        <f>+'INPC_BASE2002=100'!K13/'INPC_BASE2010=100'!$C$4</f>
        <v>1.2089079299485397E-2</v>
      </c>
      <c r="L13" s="72">
        <f>+'INPC_BASE2002=100'!L13/'INPC_BASE2010=100'!$C$4</f>
        <v>1.2079525824769363E-2</v>
      </c>
      <c r="M13" s="72">
        <f>+'INPC_BASE2002=100'!M13/'INPC_BASE2010=100'!$C$4</f>
        <v>1.2098632774201428E-2</v>
      </c>
      <c r="N13" s="73">
        <v>57</v>
      </c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5.25" customHeight="1">
      <c r="A14" s="71">
        <v>1958</v>
      </c>
      <c r="B14" s="72">
        <f>+'INPC_BASE2002=100'!B14/'INPC_BASE2010=100'!$C$4</f>
        <v>1.2251590545858089E-2</v>
      </c>
      <c r="C14" s="72">
        <f>+'INPC_BASE2002=100'!C14/'INPC_BASE2010=100'!$C$4</f>
        <v>1.2213376646993965E-2</v>
      </c>
      <c r="D14" s="72">
        <f>+'INPC_BASE2002=100'!D14/'INPC_BASE2010=100'!$C$4</f>
        <v>1.2289804444722208E-2</v>
      </c>
      <c r="E14" s="72">
        <f>+'INPC_BASE2002=100'!E14/'INPC_BASE2010=100'!$C$4</f>
        <v>1.2414050704130694E-2</v>
      </c>
      <c r="F14" s="72">
        <f>+'INPC_BASE2002=100'!F14/'INPC_BASE2010=100'!$C$4</f>
        <v>1.2509585451291005E-2</v>
      </c>
      <c r="G14" s="72">
        <f>+'INPC_BASE2002=100'!G14/'INPC_BASE2010=100'!$C$4</f>
        <v>1.2480925027142912E-2</v>
      </c>
      <c r="H14" s="72">
        <f>+'INPC_BASE2002=100'!H14/'INPC_BASE2010=100'!$C$4</f>
        <v>1.245226460299482E-2</v>
      </c>
      <c r="I14" s="72">
        <f>+'INPC_BASE2002=100'!I14/'INPC_BASE2010=100'!$C$4</f>
        <v>1.2394892666598548E-2</v>
      </c>
      <c r="J14" s="72">
        <f>+'INPC_BASE2002=100'!J14/'INPC_BASE2010=100'!$C$4</f>
        <v>1.2222930121709996E-2</v>
      </c>
      <c r="K14" s="72">
        <f>+'INPC_BASE2002=100'!K14/'INPC_BASE2010=100'!$C$4</f>
        <v>1.2318464868870305E-2</v>
      </c>
      <c r="L14" s="72">
        <f>+'INPC_BASE2002=100'!L14/'INPC_BASE2010=100'!$C$4</f>
        <v>1.2480925027142912E-2</v>
      </c>
      <c r="M14" s="72">
        <f>+'INPC_BASE2002=100'!M14/'INPC_BASE2010=100'!$C$4</f>
        <v>1.2538245875439096E-2</v>
      </c>
      <c r="N14" s="73">
        <v>58</v>
      </c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5.25" customHeight="1">
      <c r="A15" s="71">
        <v>1959</v>
      </c>
      <c r="B15" s="72">
        <f>+'INPC_BASE2002=100'!B15/'INPC_BASE2010=100'!$C$4</f>
        <v>1.2557352824871155E-2</v>
      </c>
      <c r="C15" s="72">
        <f>+'INPC_BASE2002=100'!C15/'INPC_BASE2010=100'!$C$4</f>
        <v>1.254779935015512E-2</v>
      </c>
      <c r="D15" s="72">
        <f>+'INPC_BASE2002=100'!D15/'INPC_BASE2010=100'!$C$4</f>
        <v>1.2614673673167341E-2</v>
      </c>
      <c r="E15" s="72">
        <f>+'INPC_BASE2002=100'!E15/'INPC_BASE2010=100'!$C$4</f>
        <v>1.2614673673167341E-2</v>
      </c>
      <c r="F15" s="72">
        <f>+'INPC_BASE2002=100'!F15/'INPC_BASE2010=100'!$C$4</f>
        <v>1.250003197657497E-2</v>
      </c>
      <c r="G15" s="72">
        <f>+'INPC_BASE2002=100'!G15/'INPC_BASE2010=100'!$C$4</f>
        <v>1.2509585451291005E-2</v>
      </c>
      <c r="H15" s="72">
        <f>+'INPC_BASE2002=100'!H15/'INPC_BASE2010=100'!$C$4</f>
        <v>1.250003197657497E-2</v>
      </c>
      <c r="I15" s="72">
        <f>+'INPC_BASE2002=100'!I15/'INPC_BASE2010=100'!$C$4</f>
        <v>1.2538245875439096E-2</v>
      </c>
      <c r="J15" s="72">
        <f>+'INPC_BASE2002=100'!J15/'INPC_BASE2010=100'!$C$4</f>
        <v>1.2337571818302364E-2</v>
      </c>
      <c r="K15" s="72">
        <f>+'INPC_BASE2002=100'!K15/'INPC_BASE2010=100'!$C$4</f>
        <v>1.2442711128278787E-2</v>
      </c>
      <c r="L15" s="72">
        <f>+'INPC_BASE2002=100'!L15/'INPC_BASE2010=100'!$C$4</f>
        <v>1.2538245875439096E-2</v>
      </c>
      <c r="M15" s="72">
        <f>+'INPC_BASE2002=100'!M15/'INPC_BASE2010=100'!$C$4</f>
        <v>1.2576459774303219E-2</v>
      </c>
      <c r="N15" s="73">
        <v>59</v>
      </c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5.25" customHeight="1">
      <c r="A16" s="71">
        <v>1960</v>
      </c>
      <c r="B16" s="72">
        <f>+'INPC_BASE2002=100'!B16/'INPC_BASE2010=100'!$C$4</f>
        <v>1.2662543222947666E-2</v>
      </c>
      <c r="C16" s="72">
        <f>+'INPC_BASE2002=100'!C16/'INPC_BASE2010=100'!$C$4</f>
        <v>1.2672096697663697E-2</v>
      </c>
      <c r="D16" s="72">
        <f>+'INPC_BASE2002=100'!D16/'INPC_BASE2010=100'!$C$4</f>
        <v>1.2977858976676762E-2</v>
      </c>
      <c r="E16" s="72">
        <f>+'INPC_BASE2002=100'!E16/'INPC_BASE2010=100'!$C$4</f>
        <v>1.3245458444925791E-2</v>
      </c>
      <c r="F16" s="72">
        <f>+'INPC_BASE2002=100'!F16/'INPC_BASE2010=100'!$C$4</f>
        <v>1.3197691071345637E-2</v>
      </c>
      <c r="G16" s="72">
        <f>+'INPC_BASE2002=100'!G16/'INPC_BASE2010=100'!$C$4</f>
        <v>1.3188137596629606E-2</v>
      </c>
      <c r="H16" s="72">
        <f>+'INPC_BASE2002=100'!H16/'INPC_BASE2010=100'!$C$4</f>
        <v>1.3283672343789915E-2</v>
      </c>
      <c r="I16" s="72">
        <f>+'INPC_BASE2002=100'!I16/'INPC_BASE2010=100'!$C$4</f>
        <v>1.3331439717370068E-2</v>
      </c>
      <c r="J16" s="72">
        <f>+'INPC_BASE2002=100'!J16/'INPC_BASE2010=100'!$C$4</f>
        <v>1.3398365128482366E-2</v>
      </c>
      <c r="K16" s="72">
        <f>+'INPC_BASE2002=100'!K16/'INPC_BASE2010=100'!$C$4</f>
        <v>1.3245458444925791E-2</v>
      </c>
      <c r="L16" s="72">
        <f>+'INPC_BASE2002=100'!L16/'INPC_BASE2010=100'!$C$4</f>
        <v>1.3197691071345637E-2</v>
      </c>
      <c r="M16" s="72">
        <f>+'INPC_BASE2002=100'!M16/'INPC_BASE2010=100'!$C$4</f>
        <v>1.3255011919641823E-2</v>
      </c>
      <c r="N16" s="73">
        <v>60</v>
      </c>
      <c r="O16" s="74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5.25" customHeight="1">
      <c r="A17" s="71">
        <v>1961</v>
      </c>
      <c r="B17" s="72">
        <f>+'INPC_BASE2002=100'!B17/'INPC_BASE2010=100'!$C$4</f>
        <v>1.3293225818505946E-2</v>
      </c>
      <c r="C17" s="72">
        <f>+'INPC_BASE2002=100'!C17/'INPC_BASE2010=100'!$C$4</f>
        <v>1.3274118869073882E-2</v>
      </c>
      <c r="D17" s="72">
        <f>+'INPC_BASE2002=100'!D17/'INPC_BASE2010=100'!$C$4</f>
        <v>1.3245458444925791E-2</v>
      </c>
      <c r="E17" s="72">
        <f>+'INPC_BASE2002=100'!E17/'INPC_BASE2010=100'!$C$4</f>
        <v>1.3331439717370068E-2</v>
      </c>
      <c r="F17" s="72">
        <f>+'INPC_BASE2002=100'!F17/'INPC_BASE2010=100'!$C$4</f>
        <v>1.3331439717370068E-2</v>
      </c>
      <c r="G17" s="72">
        <f>+'INPC_BASE2002=100'!G17/'INPC_BASE2010=100'!$C$4</f>
        <v>1.3340993192086099E-2</v>
      </c>
      <c r="H17" s="72">
        <f>+'INPC_BASE2002=100'!H17/'INPC_BASE2010=100'!$C$4</f>
        <v>1.3302779293221975E-2</v>
      </c>
      <c r="I17" s="72">
        <f>+'INPC_BASE2002=100'!I17/'INPC_BASE2010=100'!$C$4</f>
        <v>1.3207244546061672E-2</v>
      </c>
      <c r="J17" s="72">
        <f>+'INPC_BASE2002=100'!J17/'INPC_BASE2010=100'!$C$4</f>
        <v>1.3169030647197547E-2</v>
      </c>
      <c r="K17" s="72">
        <f>+'INPC_BASE2002=100'!K17/'INPC_BASE2010=100'!$C$4</f>
        <v>1.3178584121913575E-2</v>
      </c>
      <c r="L17" s="72">
        <f>+'INPC_BASE2002=100'!L17/'INPC_BASE2010=100'!$C$4</f>
        <v>1.3245458444925791E-2</v>
      </c>
      <c r="M17" s="72">
        <f>+'INPC_BASE2002=100'!M17/'INPC_BASE2010=100'!$C$4</f>
        <v>1.3255011919641823E-2</v>
      </c>
      <c r="N17" s="73">
        <v>61</v>
      </c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5.25" customHeight="1">
      <c r="A18" s="71">
        <v>1962</v>
      </c>
      <c r="B18" s="72">
        <f>+'INPC_BASE2002=100'!B18/'INPC_BASE2010=100'!$C$4</f>
        <v>1.3207244546061672E-2</v>
      </c>
      <c r="C18" s="72">
        <f>+'INPC_BASE2002=100'!C18/'INPC_BASE2010=100'!$C$4</f>
        <v>1.3283672343789915E-2</v>
      </c>
      <c r="D18" s="72">
        <f>+'INPC_BASE2002=100'!D18/'INPC_BASE2010=100'!$C$4</f>
        <v>1.3398365128482366E-2</v>
      </c>
      <c r="E18" s="72">
        <f>+'INPC_BASE2002=100'!E18/'INPC_BASE2010=100'!$C$4</f>
        <v>1.3503453350358706E-2</v>
      </c>
      <c r="F18" s="72">
        <f>+'INPC_BASE2002=100'!F18/'INPC_BASE2010=100'!$C$4</f>
        <v>1.3484346400926644E-2</v>
      </c>
      <c r="G18" s="72">
        <f>+'INPC_BASE2002=100'!G18/'INPC_BASE2010=100'!$C$4</f>
        <v>1.3503453350358706E-2</v>
      </c>
      <c r="H18" s="72">
        <f>+'INPC_BASE2002=100'!H18/'INPC_BASE2010=100'!$C$4</f>
        <v>1.357998332428712E-2</v>
      </c>
      <c r="I18" s="72">
        <f>+'INPC_BASE2002=100'!I18/'INPC_BASE2010=100'!$C$4</f>
        <v>1.3608643748435213E-2</v>
      </c>
      <c r="J18" s="72">
        <f>+'INPC_BASE2002=100'!J18/'INPC_BASE2010=100'!$C$4</f>
        <v>1.3675518071447431E-2</v>
      </c>
      <c r="K18" s="72">
        <f>+'INPC_BASE2002=100'!K18/'INPC_BASE2010=100'!$C$4</f>
        <v>1.3618197223151248E-2</v>
      </c>
      <c r="L18" s="72">
        <f>+'INPC_BASE2002=100'!L18/'INPC_BASE2010=100'!$C$4</f>
        <v>1.3618197223151248E-2</v>
      </c>
      <c r="M18" s="72">
        <f>+'INPC_BASE2002=100'!M18/'INPC_BASE2010=100'!$C$4</f>
        <v>1.3560825286754974E-2</v>
      </c>
      <c r="N18" s="73">
        <v>62</v>
      </c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5.25" customHeight="1">
      <c r="A19" s="71">
        <v>1963</v>
      </c>
      <c r="B19" s="72">
        <f>+'INPC_BASE2002=100'!B19/'INPC_BASE2010=100'!$C$4</f>
        <v>1.3532113774506799E-2</v>
      </c>
      <c r="C19" s="72">
        <f>+'INPC_BASE2002=100'!C19/'INPC_BASE2010=100'!$C$4</f>
        <v>1.3589536799003155E-2</v>
      </c>
      <c r="D19" s="72">
        <f>+'INPC_BASE2002=100'!D19/'INPC_BASE2010=100'!$C$4</f>
        <v>1.3589536799003155E-2</v>
      </c>
      <c r="E19" s="72">
        <f>+'INPC_BASE2002=100'!E19/'INPC_BASE2010=100'!$C$4</f>
        <v>1.3608643748435213E-2</v>
      </c>
      <c r="F19" s="72">
        <f>+'INPC_BASE2002=100'!F19/'INPC_BASE2010=100'!$C$4</f>
        <v>1.3646857647299337E-2</v>
      </c>
      <c r="G19" s="72">
        <f>+'INPC_BASE2002=100'!G19/'INPC_BASE2010=100'!$C$4</f>
        <v>1.3589536799003155E-2</v>
      </c>
      <c r="H19" s="72">
        <f>+'INPC_BASE2002=100'!H19/'INPC_BASE2010=100'!$C$4</f>
        <v>1.3627750697867275E-2</v>
      </c>
      <c r="I19" s="72">
        <f>+'INPC_BASE2002=100'!I19/'INPC_BASE2010=100'!$C$4</f>
        <v>1.357998332428712E-2</v>
      </c>
      <c r="J19" s="72">
        <f>+'INPC_BASE2002=100'!J19/'INPC_BASE2010=100'!$C$4</f>
        <v>1.3570378761471005E-2</v>
      </c>
      <c r="K19" s="72">
        <f>+'INPC_BASE2002=100'!K19/'INPC_BASE2010=100'!$C$4</f>
        <v>1.3522560299790765E-2</v>
      </c>
      <c r="L19" s="72">
        <f>+'INPC_BASE2002=100'!L19/'INPC_BASE2010=100'!$C$4</f>
        <v>1.3513006825074739E-2</v>
      </c>
      <c r="M19" s="72">
        <f>+'INPC_BASE2002=100'!M19/'INPC_BASE2010=100'!$C$4</f>
        <v>1.3608643748435213E-2</v>
      </c>
      <c r="N19" s="73">
        <v>63</v>
      </c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5.25" customHeight="1">
      <c r="A20" s="71">
        <v>1964</v>
      </c>
      <c r="B20" s="72">
        <f>+'INPC_BASE2002=100'!B20/'INPC_BASE2010=100'!$C$4</f>
        <v>1.3771052818607734E-2</v>
      </c>
      <c r="C20" s="72">
        <f>+'INPC_BASE2002=100'!C20/'INPC_BASE2010=100'!$C$4</f>
        <v>1.4029098812140735E-2</v>
      </c>
      <c r="D20" s="72">
        <f>+'INPC_BASE2002=100'!D20/'INPC_BASE2010=100'!$C$4</f>
        <v>1.4000387299892557E-2</v>
      </c>
      <c r="E20" s="72">
        <f>+'INPC_BASE2002=100'!E20/'INPC_BASE2010=100'!$C$4</f>
        <v>1.4076917273820976E-2</v>
      </c>
      <c r="F20" s="72">
        <f>+'INPC_BASE2002=100'!F20/'INPC_BASE2010=100'!$C$4</f>
        <v>1.4115131172685098E-2</v>
      </c>
      <c r="G20" s="72">
        <f>+'INPC_BASE2002=100'!G20/'INPC_BASE2010=100'!$C$4</f>
        <v>1.4124684647401126E-2</v>
      </c>
      <c r="H20" s="72">
        <f>+'INPC_BASE2002=100'!H20/'INPC_BASE2010=100'!$C$4</f>
        <v>1.4258433293425556E-2</v>
      </c>
      <c r="I20" s="72">
        <f>+'INPC_BASE2002=100'!I20/'INPC_BASE2010=100'!$C$4</f>
        <v>1.4411339976982136E-2</v>
      </c>
      <c r="J20" s="72">
        <f>+'INPC_BASE2002=100'!J20/'INPC_BASE2010=100'!$C$4</f>
        <v>1.42106659198454E-2</v>
      </c>
      <c r="K20" s="72">
        <f>+'INPC_BASE2002=100'!K20/'INPC_BASE2010=100'!$C$4</f>
        <v>1.4191558970413338E-2</v>
      </c>
      <c r="L20" s="72">
        <f>+'INPC_BASE2002=100'!L20/'INPC_BASE2010=100'!$C$4</f>
        <v>1.4334912179253888E-2</v>
      </c>
      <c r="M20" s="72">
        <f>+'INPC_BASE2002=100'!M20/'INPC_BASE2010=100'!$C$4</f>
        <v>1.4363572603401979E-2</v>
      </c>
      <c r="N20" s="73">
        <v>64</v>
      </c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5.25" customHeight="1">
      <c r="A21" s="71">
        <v>1965</v>
      </c>
      <c r="B21" s="72">
        <f>+'INPC_BASE2002=100'!B21/'INPC_BASE2010=100'!$C$4</f>
        <v>1.4296647192289676E-2</v>
      </c>
      <c r="C21" s="72">
        <f>+'INPC_BASE2002=100'!C21/'INPC_BASE2010=100'!$C$4</f>
        <v>1.435401912868595E-2</v>
      </c>
      <c r="D21" s="72">
        <f>+'INPC_BASE2002=100'!D21/'INPC_BASE2010=100'!$C$4</f>
        <v>1.44017865022661E-2</v>
      </c>
      <c r="E21" s="72">
        <f>+'INPC_BASE2002=100'!E21/'INPC_BASE2010=100'!$C$4</f>
        <v>1.4468711913378399E-2</v>
      </c>
      <c r="F21" s="72">
        <f>+'INPC_BASE2002=100'!F21/'INPC_BASE2010=100'!$C$4</f>
        <v>1.4478265388094436E-2</v>
      </c>
      <c r="G21" s="72">
        <f>+'INPC_BASE2002=100'!G21/'INPC_BASE2010=100'!$C$4</f>
        <v>1.4497372337526499E-2</v>
      </c>
      <c r="H21" s="72">
        <f>+'INPC_BASE2002=100'!H21/'INPC_BASE2010=100'!$C$4</f>
        <v>1.4430446926414193E-2</v>
      </c>
      <c r="I21" s="72">
        <f>+'INPC_BASE2002=100'!I21/'INPC_BASE2010=100'!$C$4</f>
        <v>1.4392233027550078E-2</v>
      </c>
      <c r="J21" s="72">
        <f>+'INPC_BASE2002=100'!J21/'INPC_BASE2010=100'!$C$4</f>
        <v>1.4449553875846254E-2</v>
      </c>
      <c r="K21" s="72">
        <f>+'INPC_BASE2002=100'!K21/'INPC_BASE2010=100'!$C$4</f>
        <v>1.4440000401130228E-2</v>
      </c>
      <c r="L21" s="72">
        <f>+'INPC_BASE2002=100'!L21/'INPC_BASE2010=100'!$C$4</f>
        <v>1.4392233027550078E-2</v>
      </c>
      <c r="M21" s="72">
        <f>+'INPC_BASE2002=100'!M21/'INPC_BASE2010=100'!$C$4</f>
        <v>1.4392233027550078E-2</v>
      </c>
      <c r="N21" s="73">
        <v>65</v>
      </c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5.25" customHeight="1">
      <c r="A22" s="71">
        <v>1966</v>
      </c>
      <c r="B22" s="72">
        <f>+'INPC_BASE2002=100'!B22/'INPC_BASE2010=100'!$C$4</f>
        <v>1.4440000401130228E-2</v>
      </c>
      <c r="C22" s="72">
        <f>+'INPC_BASE2002=100'!C22/'INPC_BASE2010=100'!$C$4</f>
        <v>1.4430446926414193E-2</v>
      </c>
      <c r="D22" s="72">
        <f>+'INPC_BASE2002=100'!D22/'INPC_BASE2010=100'!$C$4</f>
        <v>1.44017865022661E-2</v>
      </c>
      <c r="E22" s="72">
        <f>+'INPC_BASE2002=100'!E22/'INPC_BASE2010=100'!$C$4</f>
        <v>1.4487818862810463E-2</v>
      </c>
      <c r="F22" s="72">
        <f>+'INPC_BASE2002=100'!F22/'INPC_BASE2010=100'!$C$4</f>
        <v>1.4487818862810463E-2</v>
      </c>
      <c r="G22" s="72">
        <f>+'INPC_BASE2002=100'!G22/'INPC_BASE2010=100'!$C$4</f>
        <v>1.4545190799206733E-2</v>
      </c>
      <c r="H22" s="72">
        <f>+'INPC_BASE2002=100'!H22/'INPC_BASE2010=100'!$C$4</f>
        <v>1.4640725546367039E-2</v>
      </c>
      <c r="I22" s="72">
        <f>+'INPC_BASE2002=100'!I22/'INPC_BASE2010=100'!$C$4</f>
        <v>1.4726706818811316E-2</v>
      </c>
      <c r="J22" s="72">
        <f>+'INPC_BASE2002=100'!J22/'INPC_BASE2010=100'!$C$4</f>
        <v>1.4726706818811316E-2</v>
      </c>
      <c r="K22" s="72">
        <f>+'INPC_BASE2002=100'!K22/'INPC_BASE2010=100'!$C$4</f>
        <v>1.4774525280491557E-2</v>
      </c>
      <c r="L22" s="72">
        <f>+'INPC_BASE2002=100'!L22/'INPC_BASE2010=100'!$C$4</f>
        <v>1.4793632229923619E-2</v>
      </c>
      <c r="M22" s="72">
        <f>+'INPC_BASE2002=100'!M22/'INPC_BASE2010=100'!$C$4</f>
        <v>1.4803185704639649E-2</v>
      </c>
      <c r="N22" s="73">
        <v>66</v>
      </c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5.25" customHeight="1">
      <c r="A23" s="71">
        <v>1967</v>
      </c>
      <c r="B23" s="72">
        <f>+'INPC_BASE2002=100'!B23/'INPC_BASE2010=100'!$C$4</f>
        <v>1.4917827401232018E-2</v>
      </c>
      <c r="C23" s="72">
        <f>+'INPC_BASE2002=100'!C23/'INPC_BASE2010=100'!$C$4</f>
        <v>1.5013464324592492E-2</v>
      </c>
      <c r="D23" s="72">
        <f>+'INPC_BASE2002=100'!D23/'INPC_BASE2010=100'!$C$4</f>
        <v>1.5042124748740586E-2</v>
      </c>
      <c r="E23" s="72">
        <f>+'INPC_BASE2002=100'!E23/'INPC_BASE2010=100'!$C$4</f>
        <v>1.5023017799308524E-2</v>
      </c>
      <c r="F23" s="72">
        <f>+'INPC_BASE2002=100'!F23/'INPC_BASE2010=100'!$C$4</f>
        <v>1.4927431964048134E-2</v>
      </c>
      <c r="G23" s="72">
        <f>+'INPC_BASE2002=100'!G23/'INPC_BASE2010=100'!$C$4</f>
        <v>1.48509530782198E-2</v>
      </c>
      <c r="H23" s="72">
        <f>+'INPC_BASE2002=100'!H23/'INPC_BASE2010=100'!$C$4</f>
        <v>1.4956092388196224E-2</v>
      </c>
      <c r="I23" s="72">
        <f>+'INPC_BASE2002=100'!I23/'INPC_BASE2010=100'!$C$4</f>
        <v>1.5013464324592492E-2</v>
      </c>
      <c r="J23" s="72">
        <f>+'INPC_BASE2002=100'!J23/'INPC_BASE2010=100'!$C$4</f>
        <v>1.5128106021184862E-2</v>
      </c>
      <c r="K23" s="72">
        <f>+'INPC_BASE2002=100'!K23/'INPC_BASE2010=100'!$C$4</f>
        <v>1.5175873394765017E-2</v>
      </c>
      <c r="L23" s="72">
        <f>+'INPC_BASE2002=100'!L23/'INPC_BASE2010=100'!$C$4</f>
        <v>1.5147212970616924E-2</v>
      </c>
      <c r="M23" s="72">
        <f>+'INPC_BASE2002=100'!M23/'INPC_BASE2010=100'!$C$4</f>
        <v>1.5061231698172648E-2</v>
      </c>
      <c r="N23" s="73">
        <v>67</v>
      </c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5.25" customHeight="1">
      <c r="A24" s="71">
        <v>1968</v>
      </c>
      <c r="B24" s="72">
        <f>+'INPC_BASE2002=100'!B24/'INPC_BASE2010=100'!$C$4</f>
        <v>1.509944559703677E-2</v>
      </c>
      <c r="C24" s="72">
        <f>+'INPC_BASE2002=100'!C24/'INPC_BASE2010=100'!$C$4</f>
        <v>1.509944559703677E-2</v>
      </c>
      <c r="D24" s="72">
        <f>+'INPC_BASE2002=100'!D24/'INPC_BASE2010=100'!$C$4</f>
        <v>1.5223640768345169E-2</v>
      </c>
      <c r="E24" s="72">
        <f>+'INPC_BASE2002=100'!E24/'INPC_BASE2010=100'!$C$4</f>
        <v>1.5338348879467648E-2</v>
      </c>
      <c r="F24" s="72">
        <f>+'INPC_BASE2002=100'!F24/'INPC_BASE2010=100'!$C$4</f>
        <v>1.5453026337730075E-2</v>
      </c>
      <c r="G24" s="72">
        <f>+'INPC_BASE2002=100'!G24/'INPC_BASE2010=100'!$C$4</f>
        <v>1.5328780078321592E-2</v>
      </c>
      <c r="H24" s="72">
        <f>+'INPC_BASE2002=100'!H24/'INPC_BASE2010=100'!$C$4</f>
        <v>1.5290566179457468E-2</v>
      </c>
      <c r="I24" s="72">
        <f>+'INPC_BASE2002=100'!I24/'INPC_BASE2010=100'!$C$4</f>
        <v>1.5366993977185717E-2</v>
      </c>
      <c r="J24" s="72">
        <f>+'INPC_BASE2002=100'!J24/'INPC_BASE2010=100'!$C$4</f>
        <v>1.5414812438865952E-2</v>
      </c>
      <c r="K24" s="72">
        <f>+'INPC_BASE2002=100'!K24/'INPC_BASE2010=100'!$C$4</f>
        <v>1.5366993977185717E-2</v>
      </c>
      <c r="L24" s="72">
        <f>+'INPC_BASE2002=100'!L24/'INPC_BASE2010=100'!$C$4</f>
        <v>1.5395705489433892E-2</v>
      </c>
      <c r="M24" s="72">
        <f>+'INPC_BASE2002=100'!M24/'INPC_BASE2010=100'!$C$4</f>
        <v>1.5366993977185717E-2</v>
      </c>
      <c r="N24" s="73">
        <v>68</v>
      </c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5.25" customHeight="1">
      <c r="A25" s="71">
        <v>1969</v>
      </c>
      <c r="B25" s="72">
        <f>+'INPC_BASE2002=100'!B25/'INPC_BASE2010=100'!$C$4</f>
        <v>1.5433715035897674E-2</v>
      </c>
      <c r="C25" s="72">
        <f>+'INPC_BASE2002=100'!C25/'INPC_BASE2010=100'!$C$4</f>
        <v>1.5490218474592485E-2</v>
      </c>
      <c r="D25" s="72">
        <f>+'INPC_BASE2002=100'!D25/'INPC_BASE2010=100'!$C$4</f>
        <v>1.5504727495016829E-2</v>
      </c>
      <c r="E25" s="72">
        <f>+'INPC_BASE2002=100'!E25/'INPC_BASE2010=100'!$C$4</f>
        <v>1.554621103228644E-2</v>
      </c>
      <c r="F25" s="72">
        <f>+'INPC_BASE2002=100'!F25/'INPC_BASE2010=100'!$C$4</f>
        <v>1.5547692587188928E-2</v>
      </c>
      <c r="G25" s="72">
        <f>+'INPC_BASE2002=100'!G25/'INPC_BASE2010=100'!$C$4</f>
        <v>1.5601335092278937E-2</v>
      </c>
      <c r="H25" s="72">
        <f>+'INPC_BASE2002=100'!H25/'INPC_BASE2010=100'!$C$4</f>
        <v>1.5661619050380091E-2</v>
      </c>
      <c r="I25" s="72">
        <f>+'INPC_BASE2002=100'!I25/'INPC_BASE2010=100'!$C$4</f>
        <v>1.5678989004409238E-2</v>
      </c>
      <c r="J25" s="72">
        <f>+'INPC_BASE2002=100'!J25/'INPC_BASE2010=100'!$C$4</f>
        <v>1.5825867292155696E-2</v>
      </c>
      <c r="K25" s="72">
        <f>+'INPC_BASE2002=100'!K25/'INPC_BASE2010=100'!$C$4</f>
        <v>1.599113729593302E-2</v>
      </c>
      <c r="L25" s="72">
        <f>+'INPC_BASE2002=100'!L25/'INPC_BASE2010=100'!$C$4</f>
        <v>1.5993180819936455E-2</v>
      </c>
      <c r="M25" s="72">
        <f>+'INPC_BASE2002=100'!M25/'INPC_BASE2010=100'!$C$4</f>
        <v>1.6113748736138758E-2</v>
      </c>
      <c r="N25" s="73">
        <v>69</v>
      </c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5.25" customHeight="1">
      <c r="A26" s="71">
        <v>1970</v>
      </c>
      <c r="B26" s="72">
        <f>+'INPC_BASE2002=100'!B26/'INPC_BASE2010=100'!$C$4</f>
        <v>1.6235644942943307E-2</v>
      </c>
      <c r="C26" s="72">
        <f>+'INPC_BASE2002=100'!C26/'INPC_BASE2010=100'!$C$4</f>
        <v>1.6234214476140908E-2</v>
      </c>
      <c r="D26" s="72">
        <f>+'INPC_BASE2002=100'!D26/'INPC_BASE2010=100'!$C$4</f>
        <v>1.6282850347422516E-2</v>
      </c>
      <c r="E26" s="72">
        <f>+'INPC_BASE2002=100'!E26/'INPC_BASE2010=100'!$C$4</f>
        <v>1.6304102997058176E-2</v>
      </c>
      <c r="F26" s="72">
        <f>+'INPC_BASE2002=100'!F26/'INPC_BASE2010=100'!$C$4</f>
        <v>1.6337616790714413E-2</v>
      </c>
      <c r="G26" s="72">
        <f>+'INPC_BASE2002=100'!G26/'INPC_BASE2010=100'!$C$4</f>
        <v>1.6436523352480376E-2</v>
      </c>
      <c r="H26" s="72">
        <f>+'INPC_BASE2002=100'!H26/'INPC_BASE2010=100'!$C$4</f>
        <v>1.651668058151488E-2</v>
      </c>
      <c r="I26" s="72">
        <f>+'INPC_BASE2002=100'!I26/'INPC_BASE2010=100'!$C$4</f>
        <v>1.6593721436444154E-2</v>
      </c>
      <c r="J26" s="72">
        <f>+'INPC_BASE2002=100'!J26/'INPC_BASE2010=100'!$C$4</f>
        <v>1.6634540828412651E-2</v>
      </c>
      <c r="K26" s="72">
        <f>+'INPC_BASE2002=100'!K26/'INPC_BASE2010=100'!$C$4</f>
        <v>1.6638627876419509E-2</v>
      </c>
      <c r="L26" s="72">
        <f>+'INPC_BASE2002=100'!L26/'INPC_BASE2010=100'!$C$4</f>
        <v>1.672838966827013E-2</v>
      </c>
      <c r="M26" s="72">
        <f>+'INPC_BASE2002=100'!M26/'INPC_BASE2010=100'!$C$4</f>
        <v>1.6869852617407498E-2</v>
      </c>
      <c r="N26" s="73">
        <v>70</v>
      </c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5.25" customHeight="1">
      <c r="A27" s="71">
        <v>1971</v>
      </c>
      <c r="B27" s="72">
        <f>+'INPC_BASE2002=100'!B27/'INPC_BASE2010=100'!$C$4</f>
        <v>1.7037421585688682E-2</v>
      </c>
      <c r="C27" s="72">
        <f>+'INPC_BASE2002=100'!C27/'INPC_BASE2010=100'!$C$4</f>
        <v>1.7107872075706899E-2</v>
      </c>
      <c r="D27" s="72">
        <f>+'INPC_BASE2002=100'!D27/'INPC_BASE2010=100'!$C$4</f>
        <v>1.7172856139015938E-2</v>
      </c>
      <c r="E27" s="72">
        <f>+'INPC_BASE2002=100'!E27/'INPC_BASE2010=100'!$C$4</f>
        <v>1.7260421142562873E-2</v>
      </c>
      <c r="F27" s="72">
        <f>+'INPC_BASE2002=100'!F27/'INPC_BASE2010=100'!$C$4</f>
        <v>1.7296284988823053E-2</v>
      </c>
      <c r="G27" s="72">
        <f>+'INPC_BASE2002=100'!G27/'INPC_BASE2010=100'!$C$4</f>
        <v>1.7375420455855842E-2</v>
      </c>
      <c r="H27" s="72">
        <f>+'INPC_BASE2002=100'!H27/'INPC_BASE2010=100'!$C$4</f>
        <v>1.7361524492632525E-2</v>
      </c>
      <c r="I27" s="72">
        <f>+'INPC_BASE2002=100'!I27/'INPC_BASE2010=100'!$C$4</f>
        <v>1.7520153043398698E-2</v>
      </c>
      <c r="J27" s="72">
        <f>+'INPC_BASE2002=100'!J27/'INPC_BASE2010=100'!$C$4</f>
        <v>1.7577882596495571E-2</v>
      </c>
      <c r="K27" s="72">
        <f>+'INPC_BASE2002=100'!K27/'INPC_BASE2010=100'!$C$4</f>
        <v>1.7595252550524715E-2</v>
      </c>
      <c r="L27" s="72">
        <f>+'INPC_BASE2002=100'!L27/'INPC_BASE2010=100'!$C$4</f>
        <v>1.7624219503273319E-2</v>
      </c>
      <c r="M27" s="72">
        <f>+'INPC_BASE2002=100'!M27/'INPC_BASE2010=100'!$C$4</f>
        <v>1.7706931137312112E-2</v>
      </c>
      <c r="N27" s="73">
        <v>71</v>
      </c>
      <c r="O27" s="74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5.25" customHeight="1">
      <c r="A28" s="71">
        <v>1972</v>
      </c>
      <c r="B28" s="72">
        <f>+'INPC_BASE2002=100'!B28/'INPC_BASE2010=100'!$C$4</f>
        <v>1.7785657899544213E-2</v>
      </c>
      <c r="C28" s="72">
        <f>+'INPC_BASE2002=100'!C28/'INPC_BASE2010=100'!$C$4</f>
        <v>1.7841241752437485E-2</v>
      </c>
      <c r="D28" s="72">
        <f>+'INPC_BASE2002=100'!D28/'INPC_BASE2010=100'!$C$4</f>
        <v>1.7938666759300958E-2</v>
      </c>
      <c r="E28" s="72">
        <f>+'INPC_BASE2002=100'!E28/'INPC_BASE2010=100'!$C$4</f>
        <v>1.8051877989090939E-2</v>
      </c>
      <c r="F28" s="72">
        <f>+'INPC_BASE2002=100'!F28/'INPC_BASE2010=100'!$C$4</f>
        <v>1.8086771161449484E-2</v>
      </c>
      <c r="G28" s="72">
        <f>+'INPC_BASE2002=100'!G28/'INPC_BASE2010=100'!$C$4</f>
        <v>1.8220826336074428E-2</v>
      </c>
      <c r="H28" s="72">
        <f>+'INPC_BASE2002=100'!H28/'INPC_BASE2010=100'!$C$4</f>
        <v>1.8289335478289384E-2</v>
      </c>
      <c r="I28" s="72">
        <f>+'INPC_BASE2002=100'!I28/'INPC_BASE2010=100'!$C$4</f>
        <v>1.8410720804093068E-2</v>
      </c>
      <c r="J28" s="72">
        <f>+'INPC_BASE2002=100'!J28/'INPC_BASE2010=100'!$C$4</f>
        <v>1.8493636790532203E-2</v>
      </c>
      <c r="K28" s="72">
        <f>+'INPC_BASE2002=100'!K28/'INPC_BASE2010=100'!$C$4</f>
        <v>1.8507072960854749E-2</v>
      </c>
      <c r="L28" s="72">
        <f>+'INPC_BASE2002=100'!L28/'INPC_BASE2010=100'!$C$4</f>
        <v>1.8627947405657576E-2</v>
      </c>
      <c r="M28" s="72">
        <f>+'INPC_BASE2002=100'!M28/'INPC_BASE2010=100'!$C$4</f>
        <v>1.8690990121163362E-2</v>
      </c>
      <c r="N28" s="73">
        <v>72</v>
      </c>
      <c r="O28" s="74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5.25" customHeight="1">
      <c r="A29" s="71">
        <v>1973</v>
      </c>
      <c r="B29" s="72">
        <f>+'INPC_BASE2002=100'!B29/'INPC_BASE2010=100'!$C$4</f>
        <v>1.8962370108818734E-2</v>
      </c>
      <c r="C29" s="72">
        <f>+'INPC_BASE2002=100'!C29/'INPC_BASE2010=100'!$C$4</f>
        <v>1.9119874721383028E-2</v>
      </c>
      <c r="D29" s="72">
        <f>+'INPC_BASE2002=100'!D29/'INPC_BASE2010=100'!$C$4</f>
        <v>1.9287596953964457E-2</v>
      </c>
      <c r="E29" s="72">
        <f>+'INPC_BASE2002=100'!E29/'INPC_BASE2010=100'!$C$4</f>
        <v>1.9593103792477098E-2</v>
      </c>
      <c r="F29" s="72">
        <f>+'INPC_BASE2002=100'!F29/'INPC_BASE2010=100'!$C$4</f>
        <v>1.9802105209927801E-2</v>
      </c>
      <c r="G29" s="72">
        <f>+'INPC_BASE2002=100'!G29/'INPC_BASE2010=100'!$C$4</f>
        <v>1.9963288165698267E-2</v>
      </c>
      <c r="H29" s="72">
        <f>+'INPC_BASE2002=100'!H29/'INPC_BASE2010=100'!$C$4</f>
        <v>2.0474935488056803E-2</v>
      </c>
      <c r="I29" s="72">
        <f>+'INPC_BASE2002=100'!I29/'INPC_BASE2010=100'!$C$4</f>
        <v>2.0804300469309481E-2</v>
      </c>
      <c r="J29" s="72">
        <f>+'INPC_BASE2002=100'!J29/'INPC_BASE2010=100'!$C$4</f>
        <v>2.1299190894839899E-2</v>
      </c>
      <c r="K29" s="72">
        <f>+'INPC_BASE2002=100'!K29/'INPC_BASE2010=100'!$C$4</f>
        <v>2.1571541556396904E-2</v>
      </c>
      <c r="L29" s="72">
        <f>+'INPC_BASE2002=100'!L29/'INPC_BASE2010=100'!$C$4</f>
        <v>2.1836842060142077E-2</v>
      </c>
      <c r="M29" s="72">
        <f>+'INPC_BASE2002=100'!M29/'INPC_BASE2010=100'!$C$4</f>
        <v>2.2685619754966319E-2</v>
      </c>
      <c r="N29" s="73">
        <v>73</v>
      </c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5.25" customHeight="1">
      <c r="A30" s="71">
        <v>1974</v>
      </c>
      <c r="B30" s="72">
        <f>+'INPC_BASE2002=100'!B30/'INPC_BASE2010=100'!$C$4</f>
        <v>2.3498584691630471E-2</v>
      </c>
      <c r="C30" s="72">
        <f>+'INPC_BASE2002=100'!C30/'INPC_BASE2010=100'!$C$4</f>
        <v>2.4028470465719615E-2</v>
      </c>
      <c r="D30" s="72">
        <f>+'INPC_BASE2002=100'!D30/'INPC_BASE2010=100'!$C$4</f>
        <v>2.4213613740430278E-2</v>
      </c>
      <c r="E30" s="72">
        <f>+'INPC_BASE2002=100'!E30/'INPC_BASE2010=100'!$C$4</f>
        <v>2.454333633838356E-2</v>
      </c>
      <c r="F30" s="72">
        <f>+'INPC_BASE2002=100'!F30/'INPC_BASE2010=100'!$C$4</f>
        <v>2.4735376506605799E-2</v>
      </c>
      <c r="G30" s="72">
        <f>+'INPC_BASE2002=100'!G30/'INPC_BASE2010=100'!$C$4</f>
        <v>2.4979935241716163E-2</v>
      </c>
      <c r="H30" s="72">
        <f>+'INPC_BASE2002=100'!H30/'INPC_BASE2010=100'!$C$4</f>
        <v>2.5341179197422334E-2</v>
      </c>
      <c r="I30" s="72">
        <f>+'INPC_BASE2002=100'!I30/'INPC_BASE2010=100'!$C$4</f>
        <v>2.5609391722872389E-2</v>
      </c>
      <c r="J30" s="72">
        <f>+'INPC_BASE2002=100'!J30/'INPC_BASE2010=100'!$C$4</f>
        <v>2.5899418867059053E-2</v>
      </c>
      <c r="K30" s="72">
        <f>+'INPC_BASE2002=100'!K30/'INPC_BASE2010=100'!$C$4</f>
        <v>2.6413365153921453E-2</v>
      </c>
      <c r="L30" s="72">
        <f>+'INPC_BASE2002=100'!L30/'INPC_BASE2010=100'!$C$4</f>
        <v>2.7146734830652039E-2</v>
      </c>
      <c r="M30" s="72">
        <f>+'INPC_BASE2002=100'!M30/'INPC_BASE2010=100'!$C$4</f>
        <v>2.7358852622207979E-2</v>
      </c>
      <c r="N30" s="73">
        <v>74</v>
      </c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5.25" customHeight="1">
      <c r="A31" s="71">
        <v>1975</v>
      </c>
      <c r="B31" s="72">
        <f>+'INPC_BASE2002=100'!B31/'INPC_BASE2010=100'!$C$4</f>
        <v>2.7708652843494937E-2</v>
      </c>
      <c r="C31" s="72">
        <f>+'INPC_BASE2002=100'!C31/'INPC_BASE2010=100'!$C$4</f>
        <v>2.7861763879451856E-2</v>
      </c>
      <c r="D31" s="72">
        <f>+'INPC_BASE2002=100'!D31/'INPC_BASE2010=100'!$C$4</f>
        <v>2.8037200415146239E-2</v>
      </c>
      <c r="E31" s="72">
        <f>+'INPC_BASE2002=100'!E31/'INPC_BASE2010=100'!$C$4</f>
        <v>2.827409593524375E-2</v>
      </c>
      <c r="F31" s="72">
        <f>+'INPC_BASE2002=100'!F31/'INPC_BASE2010=100'!$C$4</f>
        <v>2.8652096787778029E-2</v>
      </c>
      <c r="G31" s="72">
        <f>+'INPC_BASE2002=100'!G31/'INPC_BASE2010=100'!$C$4</f>
        <v>2.9138557676794311E-2</v>
      </c>
      <c r="H31" s="72">
        <f>+'INPC_BASE2002=100'!H31/'INPC_BASE2010=100'!$C$4</f>
        <v>2.9372592263287013E-2</v>
      </c>
      <c r="I31" s="72">
        <f>+'INPC_BASE2002=100'!I31/'INPC_BASE2010=100'!$C$4</f>
        <v>2.962706208981402E-2</v>
      </c>
      <c r="J31" s="72">
        <f>+'INPC_BASE2002=100'!J31/'INPC_BASE2010=100'!$C$4</f>
        <v>2.984229625547518E-2</v>
      </c>
      <c r="K31" s="72">
        <f>+'INPC_BASE2002=100'!K31/'INPC_BASE2010=100'!$C$4</f>
        <v>2.9995458379532179E-2</v>
      </c>
      <c r="L31" s="72">
        <f>+'INPC_BASE2002=100'!L31/'INPC_BASE2010=100'!$C$4</f>
        <v>3.0205379382784427E-2</v>
      </c>
      <c r="M31" s="72">
        <f>+'INPC_BASE2002=100'!M31/'INPC_BASE2010=100'!$C$4</f>
        <v>3.0451777289497883E-2</v>
      </c>
      <c r="N31" s="73">
        <v>75</v>
      </c>
      <c r="O31" s="119"/>
      <c r="P31" s="120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5.25" customHeight="1">
      <c r="A32" s="71">
        <v>1976</v>
      </c>
      <c r="B32" s="72">
        <f>+'INPC_BASE2002=100'!B32/'INPC_BASE2010=100'!$C$4</f>
        <v>3.1040771995386216E-2</v>
      </c>
      <c r="C32" s="72">
        <f>+'INPC_BASE2002=100'!C32/'INPC_BASE2010=100'!$C$4</f>
        <v>3.1620673019459283E-2</v>
      </c>
      <c r="D32" s="72">
        <f>+'INPC_BASE2002=100'!D32/'INPC_BASE2010=100'!$C$4</f>
        <v>3.1931033227480067E-2</v>
      </c>
      <c r="E32" s="72">
        <f>+'INPC_BASE2002=100'!E32/'INPC_BASE2010=100'!$C$4</f>
        <v>3.2154492577255028E-2</v>
      </c>
      <c r="F32" s="72">
        <f>+'INPC_BASE2002=100'!F32/'INPC_BASE2010=100'!$C$4</f>
        <v>3.2379484570032556E-2</v>
      </c>
      <c r="G32" s="72">
        <f>+'INPC_BASE2002=100'!G32/'INPC_BASE2010=100'!$C$4</f>
        <v>3.2508992903749874E-2</v>
      </c>
      <c r="H32" s="72">
        <f>+'INPC_BASE2002=100'!H32/'INPC_BASE2010=100'!$C$4</f>
        <v>3.2783387089310313E-2</v>
      </c>
      <c r="I32" s="72">
        <f>+'INPC_BASE2002=100'!I32/'INPC_BASE2010=100'!$C$4</f>
        <v>3.3098345226338803E-2</v>
      </c>
      <c r="J32" s="72">
        <f>+'INPC_BASE2002=100'!J32/'INPC_BASE2010=100'!$C$4</f>
        <v>3.4226932445332557E-2</v>
      </c>
      <c r="K32" s="72">
        <f>+'INPC_BASE2002=100'!K32/'INPC_BASE2010=100'!$C$4</f>
        <v>3.6154026668666218E-2</v>
      </c>
      <c r="L32" s="72">
        <f>+'INPC_BASE2002=100'!L32/'INPC_BASE2010=100'!$C$4</f>
        <v>3.778700669980635E-2</v>
      </c>
      <c r="M32" s="72">
        <f>+'INPC_BASE2002=100'!M32/'INPC_BASE2010=100'!$C$4</f>
        <v>3.8735150749297322E-2</v>
      </c>
      <c r="N32" s="73">
        <v>76</v>
      </c>
      <c r="O32" s="119"/>
      <c r="P32" s="120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5.25" customHeight="1">
      <c r="A33" s="71">
        <v>1977</v>
      </c>
      <c r="B33" s="72">
        <f>+'INPC_BASE2002=100'!B33/'INPC_BASE2010=100'!$C$4</f>
        <v>3.9968724013967255E-2</v>
      </c>
      <c r="C33" s="72">
        <f>+'INPC_BASE2002=100'!C33/'INPC_BASE2010=100'!$C$4</f>
        <v>4.0851373119148333E-2</v>
      </c>
      <c r="D33" s="72">
        <f>+'INPC_BASE2002=100'!D33/'INPC_BASE2010=100'!$C$4</f>
        <v>4.1564716260645326E-2</v>
      </c>
      <c r="E33" s="72">
        <f>+'INPC_BASE2002=100'!E33/'INPC_BASE2010=100'!$C$4</f>
        <v>4.219340642030027E-2</v>
      </c>
      <c r="F33" s="72">
        <f>+'INPC_BASE2002=100'!F33/'INPC_BASE2010=100'!$C$4</f>
        <v>4.2563897322121937E-2</v>
      </c>
      <c r="G33" s="72">
        <f>+'INPC_BASE2002=100'!G33/'INPC_BASE2010=100'!$C$4</f>
        <v>4.30844339738954E-2</v>
      </c>
      <c r="H33" s="72">
        <f>+'INPC_BASE2002=100'!H33/'INPC_BASE2010=100'!$C$4</f>
        <v>4.3572069889213652E-2</v>
      </c>
      <c r="I33" s="72">
        <f>+'INPC_BASE2002=100'!I33/'INPC_BASE2010=100'!$C$4</f>
        <v>4.4466520345514529E-2</v>
      </c>
      <c r="J33" s="72">
        <f>+'INPC_BASE2002=100'!J33/'INPC_BASE2010=100'!$C$4</f>
        <v>4.5256138020439506E-2</v>
      </c>
      <c r="K33" s="72">
        <f>+'INPC_BASE2002=100'!K33/'INPC_BASE2010=100'!$C$4</f>
        <v>4.5600982696018144E-2</v>
      </c>
      <c r="L33" s="72">
        <f>+'INPC_BASE2002=100'!L33/'INPC_BASE2010=100'!$C$4</f>
        <v>4.6100317786256027E-2</v>
      </c>
      <c r="M33" s="72">
        <f>+'INPC_BASE2002=100'!M33/'INPC_BASE2010=100'!$C$4</f>
        <v>4.6738305980126564E-2</v>
      </c>
      <c r="N33" s="73">
        <v>77</v>
      </c>
      <c r="O33" s="119"/>
      <c r="P33" s="120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5.25" customHeight="1">
      <c r="A34" s="71">
        <v>1978</v>
      </c>
      <c r="B34" s="72">
        <f>+'INPC_BASE2002=100'!B34/'INPC_BASE2010=100'!$C$4</f>
        <v>4.7776262909568247E-2</v>
      </c>
      <c r="C34" s="72">
        <f>+'INPC_BASE2002=100'!C34/'INPC_BASE2010=100'!$C$4</f>
        <v>4.8462120653219115E-2</v>
      </c>
      <c r="D34" s="72">
        <f>+'INPC_BASE2002=100'!D34/'INPC_BASE2010=100'!$C$4</f>
        <v>4.8967228698766692E-2</v>
      </c>
      <c r="E34" s="72">
        <f>+'INPC_BASE2002=100'!E34/'INPC_BASE2010=100'!$C$4</f>
        <v>4.9512389814781461E-2</v>
      </c>
      <c r="F34" s="72">
        <f>+'INPC_BASE2002=100'!F34/'INPC_BASE2010=100'!$C$4</f>
        <v>4.9997880029896115E-2</v>
      </c>
      <c r="G34" s="72">
        <f>+'INPC_BASE2002=100'!G34/'INPC_BASE2010=100'!$C$4</f>
        <v>5.0684197566447743E-2</v>
      </c>
      <c r="H34" s="72">
        <f>+'INPC_BASE2002=100'!H34/'INPC_BASE2010=100'!$C$4</f>
        <v>5.1543754850390068E-2</v>
      </c>
      <c r="I34" s="72">
        <f>+'INPC_BASE2002=100'!I34/'INPC_BASE2010=100'!$C$4</f>
        <v>5.2058722899254194E-2</v>
      </c>
      <c r="J34" s="72">
        <f>+'INPC_BASE2002=100'!J34/'INPC_BASE2010=100'!$C$4</f>
        <v>5.2653132943751617E-2</v>
      </c>
      <c r="K34" s="72">
        <f>+'INPC_BASE2002=100'!K34/'INPC_BASE2010=100'!$C$4</f>
        <v>5.328958849461958E-2</v>
      </c>
      <c r="L34" s="72">
        <f>+'INPC_BASE2002=100'!L34/'INPC_BASE2010=100'!$C$4</f>
        <v>5.3839245363441909E-2</v>
      </c>
      <c r="M34" s="72">
        <f>+'INPC_BASE2002=100'!M34/'INPC_BASE2010=100'!$C$4</f>
        <v>5.4296228418708715E-2</v>
      </c>
      <c r="N34" s="73">
        <v>78</v>
      </c>
      <c r="O34" s="119"/>
      <c r="P34" s="120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5.25" customHeight="1">
      <c r="A35" s="71">
        <v>1979</v>
      </c>
      <c r="B35" s="72">
        <f>+'INPC_BASE2002=100'!B35/'INPC_BASE2010=100'!$C$4</f>
        <v>5.622219870384048E-2</v>
      </c>
      <c r="C35" s="72">
        <f>+'INPC_BASE2002=100'!C35/'INPC_BASE2010=100'!$C$4</f>
        <v>5.7031127680597857E-2</v>
      </c>
      <c r="D35" s="72">
        <f>+'INPC_BASE2002=100'!D35/'INPC_BASE2010=100'!$C$4</f>
        <v>5.780383519439445E-2</v>
      </c>
      <c r="E35" s="72">
        <f>+'INPC_BASE2002=100'!E35/'INPC_BASE2010=100'!$C$4</f>
        <v>5.832202179356398E-2</v>
      </c>
      <c r="F35" s="72">
        <f>+'INPC_BASE2002=100'!F35/'INPC_BASE2010=100'!$C$4</f>
        <v>5.9086861739947365E-2</v>
      </c>
      <c r="G35" s="72">
        <f>+'INPC_BASE2002=100'!G35/'INPC_BASE2010=100'!$C$4</f>
        <v>5.9741147037745253E-2</v>
      </c>
      <c r="H35" s="72">
        <f>+'INPC_BASE2002=100'!H35/'INPC_BASE2010=100'!$C$4</f>
        <v>6.0466138266061779E-2</v>
      </c>
      <c r="I35" s="72">
        <f>+'INPC_BASE2002=100'!I35/'INPC_BASE2010=100'!$C$4</f>
        <v>6.1380104376595412E-2</v>
      </c>
      <c r="J35" s="72">
        <f>+'INPC_BASE2002=100'!J35/'INPC_BASE2010=100'!$C$4</f>
        <v>6.2134266910060895E-2</v>
      </c>
      <c r="K35" s="72">
        <f>+'INPC_BASE2002=100'!K35/'INPC_BASE2010=100'!$C$4</f>
        <v>6.321948033208187E-2</v>
      </c>
      <c r="L35" s="72">
        <f>+'INPC_BASE2002=100'!L35/'INPC_BASE2010=100'!$C$4</f>
        <v>6.403259853304627E-2</v>
      </c>
      <c r="M35" s="72">
        <f>+'INPC_BASE2002=100'!M35/'INPC_BASE2010=100'!$C$4</f>
        <v>6.5165119535746635E-2</v>
      </c>
      <c r="N35" s="73">
        <v>79</v>
      </c>
      <c r="O35" s="119"/>
      <c r="P35" s="120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3" customHeight="1">
      <c r="A36" s="71">
        <v>1980</v>
      </c>
      <c r="B36" s="72">
        <f>+'INPC_BASE2002=100'!B36/'INPC_BASE2010=100'!$C$4</f>
        <v>6.8343259153979527E-2</v>
      </c>
      <c r="C36" s="72">
        <f>+'INPC_BASE2002=100'!C36/'INPC_BASE2010=100'!$C$4</f>
        <v>6.9923260825330763E-2</v>
      </c>
      <c r="D36" s="72">
        <f>+'INPC_BASE2002=100'!D36/'INPC_BASE2010=100'!$C$4</f>
        <v>7.1360369080742225E-2</v>
      </c>
      <c r="E36" s="72">
        <f>+'INPC_BASE2002=100'!E36/'INPC_BASE2010=100'!$C$4</f>
        <v>7.2608042661035835E-2</v>
      </c>
      <c r="F36" s="72">
        <f>+'INPC_BASE2002=100'!F36/'INPC_BASE2010=100'!$C$4</f>
        <v>7.3793593111625158E-2</v>
      </c>
      <c r="G36" s="72">
        <f>+'INPC_BASE2002=100'!G36/'INPC_BASE2010=100'!$C$4</f>
        <v>7.5256603033780081E-2</v>
      </c>
      <c r="H36" s="72">
        <f>+'INPC_BASE2002=100'!H36/'INPC_BASE2010=100'!$C$4</f>
        <v>7.7360206642909907E-2</v>
      </c>
      <c r="I36" s="72">
        <f>+'INPC_BASE2002=100'!I36/'INPC_BASE2010=100'!$C$4</f>
        <v>7.8960132673294575E-2</v>
      </c>
      <c r="J36" s="72">
        <f>+'INPC_BASE2002=100'!J36/'INPC_BASE2010=100'!$C$4</f>
        <v>7.983741752796665E-2</v>
      </c>
      <c r="K36" s="72">
        <f>+'INPC_BASE2002=100'!K36/'INPC_BASE2010=100'!$C$4</f>
        <v>8.1046877209396129E-2</v>
      </c>
      <c r="L36" s="72">
        <f>+'INPC_BASE2002=100'!L36/'INPC_BASE2010=100'!$C$4</f>
        <v>8.2453179340455901E-2</v>
      </c>
      <c r="M36" s="72">
        <f>+'INPC_BASE2002=100'!M36/'INPC_BASE2010=100'!$C$4</f>
        <v>8.4615432088484155E-2</v>
      </c>
      <c r="N36" s="73">
        <v>80</v>
      </c>
      <c r="O36" s="119"/>
      <c r="P36" s="120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3" customHeight="1">
      <c r="A37" s="71">
        <v>1981</v>
      </c>
      <c r="B37" s="72">
        <f>+'INPC_BASE2002=100'!B37/'INPC_BASE2010=100'!$C$4</f>
        <v>8.7340777875657277E-2</v>
      </c>
      <c r="C37" s="72">
        <f>+'INPC_BASE2002=100'!C37/'INPC_BASE2010=100'!$C$4</f>
        <v>8.9487193312658933E-2</v>
      </c>
      <c r="D37" s="72">
        <f>+'INPC_BASE2002=100'!D37/'INPC_BASE2010=100'!$C$4</f>
        <v>9.1401822039571673E-2</v>
      </c>
      <c r="E37" s="72">
        <f>+'INPC_BASE2002=100'!E37/'INPC_BASE2010=100'!$C$4</f>
        <v>9.3461438794527701E-2</v>
      </c>
      <c r="F37" s="72">
        <f>+'INPC_BASE2002=100'!F37/'INPC_BASE2010=100'!$C$4</f>
        <v>9.4875506316800487E-2</v>
      </c>
      <c r="G37" s="72">
        <f>+'INPC_BASE2002=100'!G37/'INPC_BASE2010=100'!$C$4</f>
        <v>9.6201906659326181E-2</v>
      </c>
      <c r="H37" s="72">
        <f>+'INPC_BASE2002=100'!H37/'INPC_BASE2010=100'!$C$4</f>
        <v>9.7896652203469936E-2</v>
      </c>
      <c r="I37" s="72">
        <f>+'INPC_BASE2002=100'!I37/'INPC_BASE2010=100'!$C$4</f>
        <v>9.9913150601953618E-2</v>
      </c>
      <c r="J37" s="72">
        <f>+'INPC_BASE2002=100'!J37/'INPC_BASE2010=100'!$C$4</f>
        <v>0.1017729107093743</v>
      </c>
      <c r="K37" s="72">
        <f>+'INPC_BASE2002=100'!K37/'INPC_BASE2010=100'!$C$4</f>
        <v>0.10403028949976216</v>
      </c>
      <c r="L37" s="72">
        <f>+'INPC_BASE2002=100'!L37/'INPC_BASE2010=100'!$C$4</f>
        <v>0.10603330063982316</v>
      </c>
      <c r="M37" s="72">
        <f>+'INPC_BASE2002=100'!M37/'INPC_BASE2010=100'!$C$4</f>
        <v>0.10888713299871187</v>
      </c>
      <c r="N37" s="73">
        <v>81</v>
      </c>
      <c r="O37" s="119"/>
      <c r="P37" s="120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3" customHeight="1">
      <c r="A38" s="71">
        <v>1982</v>
      </c>
      <c r="B38" s="72">
        <f>+'INPC_BASE2002=100'!B38/'INPC_BASE2010=100'!$C$4</f>
        <v>0.11429720953348997</v>
      </c>
      <c r="C38" s="72">
        <f>+'INPC_BASE2002=100'!C38/'INPC_BASE2010=100'!$C$4</f>
        <v>0.1187890796454273</v>
      </c>
      <c r="D38" s="72">
        <f>+'INPC_BASE2002=100'!D38/'INPC_BASE2010=100'!$C$4</f>
        <v>0.12312620390220495</v>
      </c>
      <c r="E38" s="72">
        <f>+'INPC_BASE2002=100'!E38/'INPC_BASE2010=100'!$C$4</f>
        <v>0.12980035329740414</v>
      </c>
      <c r="F38" s="72">
        <f>+'INPC_BASE2002=100'!F38/'INPC_BASE2010=100'!$C$4</f>
        <v>0.137095887253946</v>
      </c>
      <c r="G38" s="72">
        <f>+'INPC_BASE2002=100'!G38/'INPC_BASE2010=100'!$C$4</f>
        <v>0.14369922854242637</v>
      </c>
      <c r="H38" s="72">
        <f>+'INPC_BASE2002=100'!H38/'INPC_BASE2010=100'!$C$4</f>
        <v>0.15110429538555206</v>
      </c>
      <c r="I38" s="72">
        <f>+'INPC_BASE2002=100'!I38/'INPC_BASE2010=100'!$C$4</f>
        <v>0.16806130430170577</v>
      </c>
      <c r="J38" s="72">
        <f>+'INPC_BASE2002=100'!J38/'INPC_BASE2010=100'!$C$4</f>
        <v>0.17703339643876093</v>
      </c>
      <c r="K38" s="72">
        <f>+'INPC_BASE2002=100'!K38/'INPC_BASE2010=100'!$C$4</f>
        <v>0.18620912574275769</v>
      </c>
      <c r="L38" s="72">
        <f>+'INPC_BASE2002=100'!L38/'INPC_BASE2010=100'!$C$4</f>
        <v>0.19562496911715743</v>
      </c>
      <c r="M38" s="72">
        <f>+'INPC_BASE2002=100'!M38/'INPC_BASE2010=100'!$C$4</f>
        <v>0.21651479106601038</v>
      </c>
      <c r="N38" s="73">
        <v>82</v>
      </c>
      <c r="O38" s="119"/>
      <c r="P38" s="120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3" customHeight="1">
      <c r="A39" s="71">
        <v>1983</v>
      </c>
      <c r="B39" s="72">
        <f>+'INPC_BASE2002=100'!B39/'INPC_BASE2010=100'!$C$4</f>
        <v>0.2400729955704409</v>
      </c>
      <c r="C39" s="72">
        <f>+'INPC_BASE2002=100'!C39/'INPC_BASE2010=100'!$C$4</f>
        <v>0.2529582829097623</v>
      </c>
      <c r="D39" s="72">
        <f>+'INPC_BASE2002=100'!D39/'INPC_BASE2010=100'!$C$4</f>
        <v>0.26520037106900451</v>
      </c>
      <c r="E39" s="72">
        <f>+'INPC_BASE2002=100'!E39/'INPC_BASE2010=100'!$C$4</f>
        <v>0.28199129257177952</v>
      </c>
      <c r="F39" s="72">
        <f>+'INPC_BASE2002=100'!F39/'INPC_BASE2010=100'!$C$4</f>
        <v>0.29422142611560159</v>
      </c>
      <c r="G39" s="72">
        <f>+'INPC_BASE2002=100'!G39/'INPC_BASE2010=100'!$C$4</f>
        <v>0.30536302551089711</v>
      </c>
      <c r="H39" s="72">
        <f>+'INPC_BASE2002=100'!H39/'INPC_BASE2010=100'!$C$4</f>
        <v>0.32046144934593224</v>
      </c>
      <c r="I39" s="72">
        <f>+'INPC_BASE2002=100'!I39/'INPC_BASE2010=100'!$C$4</f>
        <v>0.33289900057610239</v>
      </c>
      <c r="J39" s="72">
        <f>+'INPC_BASE2002=100'!J39/'INPC_BASE2010=100'!$C$4</f>
        <v>0.34314589407459656</v>
      </c>
      <c r="K39" s="72">
        <f>+'INPC_BASE2002=100'!K39/'INPC_BASE2010=100'!$C$4</f>
        <v>0.35453205220500239</v>
      </c>
      <c r="L39" s="72">
        <f>+'INPC_BASE2002=100'!L39/'INPC_BASE2010=100'!$C$4</f>
        <v>0.37535157692813748</v>
      </c>
      <c r="M39" s="72">
        <f>+'INPC_BASE2002=100'!M39/'INPC_BASE2010=100'!$C$4</f>
        <v>0.39141101901388509</v>
      </c>
      <c r="N39" s="73">
        <v>83</v>
      </c>
      <c r="O39" s="119"/>
      <c r="P39" s="120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3" customHeight="1">
      <c r="A40" s="71">
        <v>1984</v>
      </c>
      <c r="B40" s="72">
        <f>+'INPC_BASE2002=100'!B40/'INPC_BASE2010=100'!$C$4</f>
        <v>0.41627667017570946</v>
      </c>
      <c r="C40" s="72">
        <f>+'INPC_BASE2002=100'!C40/'INPC_BASE2010=100'!$C$4</f>
        <v>0.43824567715077328</v>
      </c>
      <c r="D40" s="72">
        <f>+'INPC_BASE2002=100'!D40/'INPC_BASE2010=100'!$C$4</f>
        <v>0.45697748666390525</v>
      </c>
      <c r="E40" s="72">
        <f>+'INPC_BASE2002=100'!E40/'INPC_BASE2010=100'!$C$4</f>
        <v>0.47674735528267898</v>
      </c>
      <c r="F40" s="72">
        <f>+'INPC_BASE2002=100'!F40/'INPC_BASE2010=100'!$C$4</f>
        <v>0.49255447324210311</v>
      </c>
      <c r="G40" s="72">
        <f>+'INPC_BASE2002=100'!G40/'INPC_BASE2010=100'!$C$4</f>
        <v>0.51038166576701705</v>
      </c>
      <c r="H40" s="72">
        <f>+'INPC_BASE2002=100'!H40/'INPC_BASE2010=100'!$C$4</f>
        <v>0.52711286528079204</v>
      </c>
      <c r="I40" s="72">
        <f>+'INPC_BASE2002=100'!I40/'INPC_BASE2010=100'!$C$4</f>
        <v>0.54209567674533299</v>
      </c>
      <c r="J40" s="72">
        <f>+'INPC_BASE2002=100'!J40/'INPC_BASE2010=100'!$C$4</f>
        <v>0.55824421647763001</v>
      </c>
      <c r="K40" s="72">
        <f>+'INPC_BASE2002=100'!K40/'INPC_BASE2010=100'!$C$4</f>
        <v>0.57775011288326095</v>
      </c>
      <c r="L40" s="72">
        <f>+'INPC_BASE2002=100'!L40/'INPC_BASE2010=100'!$C$4</f>
        <v>0.59757796649563188</v>
      </c>
      <c r="M40" s="72">
        <f>+'INPC_BASE2002=100'!M40/'INPC_BASE2010=100'!$C$4</f>
        <v>0.62295623565371638</v>
      </c>
      <c r="N40" s="73">
        <v>84</v>
      </c>
      <c r="O40" s="119"/>
      <c r="P40" s="120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3" customHeight="1">
      <c r="A41" s="71">
        <v>1985</v>
      </c>
      <c r="B41" s="72">
        <f>+'INPC_BASE2002=100'!B41/'INPC_BASE2010=100'!$C$4</f>
        <v>0.66916649503135706</v>
      </c>
      <c r="C41" s="72">
        <f>+'INPC_BASE2002=100'!C41/'INPC_BASE2010=100'!$C$4</f>
        <v>0.69696710645500615</v>
      </c>
      <c r="D41" s="72">
        <f>+'INPC_BASE2002=100'!D41/'INPC_BASE2010=100'!$C$4</f>
        <v>0.72397523927012564</v>
      </c>
      <c r="E41" s="72">
        <f>+'INPC_BASE2002=100'!E41/'INPC_BASE2010=100'!$C$4</f>
        <v>0.74625174551960549</v>
      </c>
      <c r="F41" s="72">
        <f>+'INPC_BASE2002=100'!F41/'INPC_BASE2010=100'!$C$4</f>
        <v>0.76393108908287155</v>
      </c>
      <c r="G41" s="72">
        <f>+'INPC_BASE2002=100'!G41/'INPC_BASE2010=100'!$C$4</f>
        <v>0.78306286733157449</v>
      </c>
      <c r="H41" s="72">
        <f>+'INPC_BASE2002=100'!H41/'INPC_BASE2010=100'!$C$4</f>
        <v>0.81033487018363659</v>
      </c>
      <c r="I41" s="72">
        <f>+'INPC_BASE2002=100'!I41/'INPC_BASE2010=100'!$C$4</f>
        <v>0.84576048272128057</v>
      </c>
      <c r="J41" s="72">
        <f>+'INPC_BASE2002=100'!J41/'INPC_BASE2010=100'!$C$4</f>
        <v>0.87953906600026077</v>
      </c>
      <c r="K41" s="72">
        <f>+'INPC_BASE2002=100'!K41/'INPC_BASE2010=100'!$C$4</f>
        <v>0.91294940625382315</v>
      </c>
      <c r="L41" s="72">
        <f>+'INPC_BASE2002=100'!L41/'INPC_BASE2010=100'!$C$4</f>
        <v>0.95506929689809994</v>
      </c>
      <c r="M41" s="72">
        <f>+'INPC_BASE2002=100'!M41/'INPC_BASE2010=100'!$C$4</f>
        <v>1.0200877935866006</v>
      </c>
      <c r="N41" s="73">
        <v>85</v>
      </c>
      <c r="O41" s="119"/>
      <c r="P41" s="120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3" customHeight="1">
      <c r="A42" s="71">
        <v>1986</v>
      </c>
      <c r="B42" s="72">
        <f>+'INPC_BASE2002=100'!B42/'INPC_BASE2010=100'!$C$4</f>
        <v>1.1102734123155316</v>
      </c>
      <c r="C42" s="72">
        <f>+'INPC_BASE2002=100'!C42/'INPC_BASE2010=100'!$C$4</f>
        <v>1.1596353987636605</v>
      </c>
      <c r="D42" s="72">
        <f>+'INPC_BASE2002=100'!D42/'INPC_BASE2010=100'!$C$4</f>
        <v>1.2135350813495041</v>
      </c>
      <c r="E42" s="72">
        <f>+'INPC_BASE2002=100'!E42/'INPC_BASE2010=100'!$C$4</f>
        <v>1.2768904560278138</v>
      </c>
      <c r="F42" s="72">
        <f>+'INPC_BASE2002=100'!F42/'INPC_BASE2010=100'!$C$4</f>
        <v>1.3478496302585827</v>
      </c>
      <c r="G42" s="72">
        <f>+'INPC_BASE2002=100'!G42/'INPC_BASE2010=100'!$C$4</f>
        <v>1.434366101639357</v>
      </c>
      <c r="H42" s="72">
        <f>+'INPC_BASE2002=100'!H42/'INPC_BASE2010=100'!$C$4</f>
        <v>1.5059353188732494</v>
      </c>
      <c r="I42" s="72">
        <f>+'INPC_BASE2002=100'!I42/'INPC_BASE2010=100'!$C$4</f>
        <v>1.6260011923160191</v>
      </c>
      <c r="J42" s="72">
        <f>+'INPC_BASE2002=100'!J42/'INPC_BASE2010=100'!$C$4</f>
        <v>1.723544672483597</v>
      </c>
      <c r="K42" s="72">
        <f>+'INPC_BASE2002=100'!K42/'INPC_BASE2010=100'!$C$4</f>
        <v>1.8214508781617824</v>
      </c>
      <c r="L42" s="72">
        <f>+'INPC_BASE2002=100'!L42/'INPC_BASE2010=100'!$C$4</f>
        <v>1.9452304988640838</v>
      </c>
      <c r="M42" s="72">
        <f>+'INPC_BASE2002=100'!M42/'INPC_BASE2010=100'!$C$4</f>
        <v>2.0988013277217745</v>
      </c>
      <c r="N42" s="73">
        <v>86</v>
      </c>
      <c r="O42" s="119"/>
      <c r="P42" s="120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3" customHeight="1">
      <c r="A43" s="71">
        <v>1987</v>
      </c>
      <c r="B43" s="72">
        <f>+'INPC_BASE2002=100'!B43/'INPC_BASE2010=100'!$C$4</f>
        <v>2.2687714367069836</v>
      </c>
      <c r="C43" s="72">
        <f>+'INPC_BASE2002=100'!C43/'INPC_BASE2010=100'!$C$4</f>
        <v>2.432457709381648</v>
      </c>
      <c r="D43" s="72">
        <f>+'INPC_BASE2002=100'!D43/'INPC_BASE2010=100'!$C$4</f>
        <v>2.5932319603514262</v>
      </c>
      <c r="E43" s="72">
        <f>+'INPC_BASE2002=100'!E43/'INPC_BASE2010=100'!$C$4</f>
        <v>2.8201142128321326</v>
      </c>
      <c r="F43" s="72">
        <f>+'INPC_BASE2002=100'!F43/'INPC_BASE2010=100'!$C$4</f>
        <v>3.0326917972888361</v>
      </c>
      <c r="G43" s="72">
        <f>+'INPC_BASE2002=100'!G43/'INPC_BASE2010=100'!$C$4</f>
        <v>3.2521151871570284</v>
      </c>
      <c r="H43" s="72">
        <f>+'INPC_BASE2002=100'!H43/'INPC_BASE2010=100'!$C$4</f>
        <v>3.5155254311990292</v>
      </c>
      <c r="I43" s="72">
        <f>+'INPC_BASE2002=100'!I43/'INPC_BASE2010=100'!$C$4</f>
        <v>3.8028449060811482</v>
      </c>
      <c r="J43" s="72">
        <f>+'INPC_BASE2002=100'!J43/'INPC_BASE2010=100'!$C$4</f>
        <v>4.0533809489015464</v>
      </c>
      <c r="K43" s="72">
        <f>+'INPC_BASE2002=100'!K43/'INPC_BASE2010=100'!$C$4</f>
        <v>4.3911243785682776</v>
      </c>
      <c r="L43" s="72">
        <f>+'INPC_BASE2002=100'!L43/'INPC_BASE2010=100'!$C$4</f>
        <v>4.739443044952754</v>
      </c>
      <c r="M43" s="72">
        <f>+'INPC_BASE2002=100'!M43/'INPC_BASE2010=100'!$C$4</f>
        <v>5.4394521923273658</v>
      </c>
      <c r="N43" s="73">
        <v>87</v>
      </c>
      <c r="O43" s="119"/>
      <c r="P43" s="120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33" customHeight="1">
      <c r="A44" s="71">
        <v>1988</v>
      </c>
      <c r="B44" s="72">
        <f>+'INPC_BASE2002=100'!B44/'INPC_BASE2010=100'!$C$4</f>
        <v>6.2805155840386631</v>
      </c>
      <c r="C44" s="72">
        <f>+'INPC_BASE2002=100'!C44/'INPC_BASE2010=100'!$C$4</f>
        <v>6.8043729623176938</v>
      </c>
      <c r="D44" s="72">
        <f>+'INPC_BASE2002=100'!D44/'INPC_BASE2010=100'!$C$4</f>
        <v>7.1527938049023403</v>
      </c>
      <c r="E44" s="72">
        <f>+'INPC_BASE2002=100'!E44/'INPC_BASE2010=100'!$C$4</f>
        <v>7.3729835162718178</v>
      </c>
      <c r="F44" s="72">
        <f>+'INPC_BASE2002=100'!F44/'INPC_BASE2010=100'!$C$4</f>
        <v>7.5156214917111628</v>
      </c>
      <c r="G44" s="72">
        <f>+'INPC_BASE2002=100'!G44/'INPC_BASE2010=100'!$C$4</f>
        <v>7.6689368800684248</v>
      </c>
      <c r="H44" s="72">
        <f>+'INPC_BASE2002=100'!H44/'INPC_BASE2010=100'!$C$4</f>
        <v>7.7969636588832536</v>
      </c>
      <c r="I44" s="72">
        <f>+'INPC_BASE2002=100'!I44/'INPC_BASE2010=100'!$C$4</f>
        <v>7.8686913514036121</v>
      </c>
      <c r="J44" s="72">
        <f>+'INPC_BASE2002=100'!J44/'INPC_BASE2010=100'!$C$4</f>
        <v>7.9136488794790516</v>
      </c>
      <c r="K44" s="72">
        <f>+'INPC_BASE2002=100'!K44/'INPC_BASE2010=100'!$C$4</f>
        <v>7.9740350137803784</v>
      </c>
      <c r="L44" s="72">
        <f>+'INPC_BASE2002=100'!L44/'INPC_BASE2010=100'!$C$4</f>
        <v>8.0807580548594586</v>
      </c>
      <c r="M44" s="72">
        <f>+'INPC_BASE2002=100'!M44/'INPC_BASE2010=100'!$C$4</f>
        <v>8.2493487851423524</v>
      </c>
      <c r="N44" s="73">
        <v>88</v>
      </c>
      <c r="O44" s="119"/>
      <c r="P44" s="120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3" customHeight="1">
      <c r="A45" s="76">
        <v>1989</v>
      </c>
      <c r="B45" s="72">
        <f>+'INPC_BASE2002=100'!B45/'INPC_BASE2010=100'!$C$4</f>
        <v>8.4513000447812257</v>
      </c>
      <c r="C45" s="72">
        <f>+'INPC_BASE2002=100'!C45/'INPC_BASE2010=100'!$C$4</f>
        <v>8.5659928294736787</v>
      </c>
      <c r="D45" s="72">
        <f>+'INPC_BASE2002=100'!D45/'INPC_BASE2010=100'!$C$4</f>
        <v>8.658819907329443</v>
      </c>
      <c r="E45" s="72">
        <f>+'INPC_BASE2002=100'!E45/'INPC_BASE2010=100'!$C$4</f>
        <v>8.7883282410467558</v>
      </c>
      <c r="F45" s="72">
        <f>+'INPC_BASE2002=100'!F45/'INPC_BASE2010=100'!$C$4</f>
        <v>8.909304862049753</v>
      </c>
      <c r="G45" s="72">
        <f>+'INPC_BASE2002=100'!G45/'INPC_BASE2010=100'!$C$4</f>
        <v>9.0175094580313218</v>
      </c>
      <c r="H45" s="72">
        <f>+'INPC_BASE2002=100'!H45/'INPC_BASE2010=100'!$C$4</f>
        <v>9.1076799546826273</v>
      </c>
      <c r="I45" s="72">
        <f>+'INPC_BASE2002=100'!I45/'INPC_BASE2010=100'!$C$4</f>
        <v>9.1944786367282738</v>
      </c>
      <c r="J45" s="72">
        <f>+'INPC_BASE2002=100'!J45/'INPC_BASE2010=100'!$C$4</f>
        <v>9.2824012569758079</v>
      </c>
      <c r="K45" s="72">
        <f>+'INPC_BASE2002=100'!K45/'INPC_BASE2010=100'!$C$4</f>
        <v>9.4196749819061516</v>
      </c>
      <c r="L45" s="72">
        <f>+'INPC_BASE2002=100'!L45/'INPC_BASE2010=100'!$C$4</f>
        <v>9.5518909849280114</v>
      </c>
      <c r="M45" s="72">
        <f>+'INPC_BASE2002=100'!M45/'INPC_BASE2010=100'!$C$4</f>
        <v>9.874256896468939</v>
      </c>
      <c r="N45" s="73">
        <v>1989</v>
      </c>
      <c r="O45" s="119"/>
      <c r="P45" s="120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3" customHeight="1">
      <c r="A46" s="76">
        <v>1990</v>
      </c>
      <c r="B46" s="72">
        <f>+'INPC_BASE2002=100'!B46/'INPC_BASE2010=100'!$C$4</f>
        <v>10.350806694068586</v>
      </c>
      <c r="C46" s="72">
        <f>+'INPC_BASE2002=100'!C46/'INPC_BASE2010=100'!$C$4</f>
        <v>10.585198897261893</v>
      </c>
      <c r="D46" s="72">
        <f>+'INPC_BASE2002=100'!D46/'INPC_BASE2010=100'!$C$4</f>
        <v>10.771823726875049</v>
      </c>
      <c r="E46" s="72">
        <f>+'INPC_BASE2002=100'!E46/'INPC_BASE2010=100'!$C$4</f>
        <v>10.935765440050142</v>
      </c>
      <c r="F46" s="72">
        <f>+'INPC_BASE2002=100'!F46/'INPC_BASE2010=100'!$C$4</f>
        <v>11.126579493870327</v>
      </c>
      <c r="G46" s="72">
        <f>+'INPC_BASE2002=100'!G46/'INPC_BASE2010=100'!$C$4</f>
        <v>11.371649109981552</v>
      </c>
      <c r="H46" s="72">
        <f>+'INPC_BASE2002=100'!H46/'INPC_BASE2010=100'!$C$4</f>
        <v>11.579015708229512</v>
      </c>
      <c r="I46" s="72">
        <f>+'INPC_BASE2002=100'!I46/'INPC_BASE2010=100'!$C$4</f>
        <v>11.776317950760582</v>
      </c>
      <c r="J46" s="72">
        <f>+'INPC_BASE2002=100'!J46/'INPC_BASE2010=100'!$C$4</f>
        <v>11.944193447642276</v>
      </c>
      <c r="K46" s="72">
        <f>+'INPC_BASE2002=100'!K46/'INPC_BASE2010=100'!$C$4</f>
        <v>12.1159005520304</v>
      </c>
      <c r="L46" s="72">
        <f>+'INPC_BASE2002=100'!L46/'INPC_BASE2010=100'!$C$4</f>
        <v>12.437602318270214</v>
      </c>
      <c r="M46" s="72">
        <f>+'INPC_BASE2002=100'!M46/'INPC_BASE2010=100'!$C$4</f>
        <v>12.829601310227988</v>
      </c>
      <c r="N46" s="73">
        <v>1990</v>
      </c>
      <c r="O46" s="119"/>
      <c r="P46" s="120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3" customHeight="1">
      <c r="A47" s="76">
        <v>1991</v>
      </c>
      <c r="B47" s="72">
        <f>+'INPC_BASE2002=100'!B47/'INPC_BASE2010=100'!$C$4</f>
        <v>13.156616238876714</v>
      </c>
      <c r="C47" s="72">
        <f>+'INPC_BASE2002=100'!C47/'INPC_BASE2010=100'!$C$4</f>
        <v>13.386257248762051</v>
      </c>
      <c r="D47" s="72">
        <f>+'INPC_BASE2002=100'!D47/'INPC_BASE2010=100'!$C$4</f>
        <v>13.577173478782409</v>
      </c>
      <c r="E47" s="72">
        <f>+'INPC_BASE2002=100'!E47/'INPC_BASE2010=100'!$C$4</f>
        <v>13.719402749421066</v>
      </c>
      <c r="F47" s="72">
        <f>+'INPC_BASE2002=100'!F47/'INPC_BASE2010=100'!$C$4</f>
        <v>13.853509012146098</v>
      </c>
      <c r="G47" s="72">
        <f>+'INPC_BASE2002=100'!G47/'INPC_BASE2010=100'!$C$4</f>
        <v>13.998905744990072</v>
      </c>
      <c r="H47" s="72">
        <f>+'INPC_BASE2002=100'!H47/'INPC_BASE2010=100'!$C$4</f>
        <v>14.122590035297613</v>
      </c>
      <c r="I47" s="72">
        <f>+'INPC_BASE2002=100'!I47/'INPC_BASE2010=100'!$C$4</f>
        <v>14.220883539862548</v>
      </c>
      <c r="J47" s="72">
        <f>+'INPC_BASE2002=100'!J47/'INPC_BASE2010=100'!$C$4</f>
        <v>14.362550841400264</v>
      </c>
      <c r="K47" s="72">
        <f>+'INPC_BASE2002=100'!K47/'INPC_BASE2010=100'!$C$4</f>
        <v>14.529608928680588</v>
      </c>
      <c r="L47" s="72">
        <f>+'INPC_BASE2002=100'!L47/'INPC_BASE2010=100'!$C$4</f>
        <v>14.890342003385898</v>
      </c>
      <c r="M47" s="72">
        <f>+'INPC_BASE2002=100'!M47/'INPC_BASE2010=100'!$C$4</f>
        <v>15.240857458074061</v>
      </c>
      <c r="N47" s="73">
        <v>1991</v>
      </c>
      <c r="O47" s="119"/>
      <c r="P47" s="120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3" customHeight="1">
      <c r="A48" s="76">
        <v>1992</v>
      </c>
      <c r="B48" s="72">
        <f>+'INPC_BASE2002=100'!B48/'INPC_BASE2010=100'!$C$4</f>
        <v>15.517857136738863</v>
      </c>
      <c r="C48" s="72">
        <f>+'INPC_BASE2002=100'!C48/'INPC_BASE2010=100'!$C$4</f>
        <v>15.701723208947387</v>
      </c>
      <c r="D48" s="72">
        <f>+'INPC_BASE2002=100'!D48/'INPC_BASE2010=100'!$C$4</f>
        <v>15.861526786015538</v>
      </c>
      <c r="E48" s="72">
        <f>+'INPC_BASE2002=100'!E48/'INPC_BASE2010=100'!$C$4</f>
        <v>16.00288755895274</v>
      </c>
      <c r="F48" s="72">
        <f>+'INPC_BASE2002=100'!F48/'INPC_BASE2010=100'!$C$4</f>
        <v>16.108435573729853</v>
      </c>
      <c r="G48" s="72">
        <f>+'INPC_BASE2002=100'!G48/'INPC_BASE2010=100'!$C$4</f>
        <v>16.217457579312786</v>
      </c>
      <c r="H48" s="72">
        <f>+'INPC_BASE2002=100'!H48/'INPC_BASE2010=100'!$C$4</f>
        <v>16.31983813188458</v>
      </c>
      <c r="I48" s="72">
        <f>+'INPC_BASE2002=100'!I48/'INPC_BASE2010=100'!$C$4</f>
        <v>16.420124072352856</v>
      </c>
      <c r="J48" s="72">
        <f>+'INPC_BASE2002=100'!J48/'INPC_BASE2010=100'!$C$4</f>
        <v>16.562966400192547</v>
      </c>
      <c r="K48" s="72">
        <f>+'INPC_BASE2002=100'!K48/'INPC_BASE2010=100'!$C$4</f>
        <v>16.682206025792631</v>
      </c>
      <c r="L48" s="72">
        <f>+'INPC_BASE2002=100'!L48/'INPC_BASE2010=100'!$C$4</f>
        <v>16.820808041325204</v>
      </c>
      <c r="M48" s="72">
        <f>+'INPC_BASE2002=100'!M48/'INPC_BASE2010=100'!$C$4</f>
        <v>17.060309054527085</v>
      </c>
      <c r="N48" s="73">
        <v>1992</v>
      </c>
      <c r="O48" s="119"/>
      <c r="P48" s="120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3" customHeight="1">
      <c r="A49" s="76">
        <v>1993</v>
      </c>
      <c r="B49" s="72">
        <f>+'INPC_BASE2002=100'!B49/'INPC_BASE2010=100'!$C$4</f>
        <v>17.274317105786189</v>
      </c>
      <c r="C49" s="72">
        <f>+'INPC_BASE2002=100'!C49/'INPC_BASE2010=100'!$C$4</f>
        <v>17.415473526323051</v>
      </c>
      <c r="D49" s="72">
        <f>+'INPC_BASE2002=100'!D49/'INPC_BASE2010=100'!$C$4</f>
        <v>17.516934493093299</v>
      </c>
      <c r="E49" s="72">
        <f>+'INPC_BASE2002=100'!E49/'INPC_BASE2010=100'!$C$4</f>
        <v>17.617986755062869</v>
      </c>
      <c r="F49" s="72">
        <f>+'INPC_BASE2002=100'!F49/'INPC_BASE2010=100'!$C$4</f>
        <v>17.718681400331828</v>
      </c>
      <c r="G49" s="72">
        <f>+'INPC_BASE2002=100'!G49/'INPC_BASE2010=100'!$C$4</f>
        <v>17.818047754998567</v>
      </c>
      <c r="H49" s="72">
        <f>+'INPC_BASE2002=100'!H49/'INPC_BASE2010=100'!$C$4</f>
        <v>17.903671410742245</v>
      </c>
      <c r="I49" s="72">
        <f>+'INPC_BASE2002=100'!I49/'INPC_BASE2010=100'!$C$4</f>
        <v>17.999512686503067</v>
      </c>
      <c r="J49" s="72">
        <f>+'INPC_BASE2002=100'!J49/'INPC_BASE2010=100'!$C$4</f>
        <v>18.132801539626719</v>
      </c>
      <c r="K49" s="72">
        <f>+'INPC_BASE2002=100'!K49/'INPC_BASE2010=100'!$C$4</f>
        <v>18.206981460951194</v>
      </c>
      <c r="L49" s="72">
        <f>+'INPC_BASE2002=100'!L49/'INPC_BASE2010=100'!$C$4</f>
        <v>18.287291954285955</v>
      </c>
      <c r="M49" s="72">
        <f>+'INPC_BASE2002=100'!M49/'INPC_BASE2010=100'!$C$4</f>
        <v>18.426711379419899</v>
      </c>
      <c r="N49" s="73">
        <v>1993</v>
      </c>
      <c r="O49" s="119"/>
      <c r="P49" s="120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3" customHeight="1">
      <c r="A50" s="76">
        <v>1994</v>
      </c>
      <c r="B50" s="72">
        <f>+'INPC_BASE2002=100'!B50/'INPC_BASE2010=100'!$C$4</f>
        <v>18.56955370725959</v>
      </c>
      <c r="C50" s="72">
        <f>+'INPC_BASE2002=100'!C50/'INPC_BASE2010=100'!$C$4</f>
        <v>18.665088454419895</v>
      </c>
      <c r="D50" s="72">
        <f>+'INPC_BASE2002=100'!D50/'INPC_BASE2010=100'!$C$4</f>
        <v>18.761031906380889</v>
      </c>
      <c r="E50" s="72">
        <f>+'INPC_BASE2002=100'!E50/'INPC_BASE2010=100'!$C$4</f>
        <v>18.852939398435112</v>
      </c>
      <c r="F50" s="72">
        <f>+'INPC_BASE2002=100'!F50/'INPC_BASE2010=100'!$C$4</f>
        <v>18.944029480887952</v>
      </c>
      <c r="G50" s="72">
        <f>+'INPC_BASE2002=100'!G50/'INPC_BASE2010=100'!$C$4</f>
        <v>19.038797906546979</v>
      </c>
      <c r="H50" s="72">
        <f>+'INPC_BASE2002=100'!H50/'INPC_BASE2010=100'!$C$4</f>
        <v>19.123246535988681</v>
      </c>
      <c r="I50" s="72">
        <f>+'INPC_BASE2002=100'!I50/'INPC_BASE2010=100'!$C$4</f>
        <v>19.212395270638272</v>
      </c>
      <c r="J50" s="72">
        <f>+'INPC_BASE2002=100'!J50/'INPC_BASE2010=100'!$C$4</f>
        <v>19.349004850267505</v>
      </c>
      <c r="K50" s="72">
        <f>+'INPC_BASE2002=100'!K50/'INPC_BASE2010=100'!$C$4</f>
        <v>19.450619081338008</v>
      </c>
      <c r="L50" s="72">
        <f>+'INPC_BASE2002=100'!L50/'INPC_BASE2010=100'!$C$4</f>
        <v>19.554583365012462</v>
      </c>
      <c r="M50" s="72">
        <f>+'INPC_BASE2002=100'!M50/'INPC_BASE2010=100'!$C$4</f>
        <v>19.726086117000243</v>
      </c>
      <c r="N50" s="73">
        <v>1994</v>
      </c>
      <c r="O50" s="119"/>
      <c r="P50" s="120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3" customHeight="1">
      <c r="A51" s="76">
        <v>1995</v>
      </c>
      <c r="B51" s="72">
        <f>+'INPC_BASE2002=100'!B51/'INPC_BASE2010=100'!$C$4</f>
        <v>20.468549475546091</v>
      </c>
      <c r="C51" s="72">
        <f>+'INPC_BASE2002=100'!C51/'INPC_BASE2010=100'!$C$4</f>
        <v>21.336076503101793</v>
      </c>
      <c r="D51" s="72">
        <f>+'INPC_BASE2002=100'!D51/'INPC_BASE2010=100'!$C$4</f>
        <v>22.594244744881255</v>
      </c>
      <c r="E51" s="72">
        <f>+'INPC_BASE2002=100'!E51/'INPC_BASE2010=100'!$C$4</f>
        <v>24.393837080188451</v>
      </c>
      <c r="F51" s="72">
        <f>+'INPC_BASE2002=100'!F51/'INPC_BASE2010=100'!$C$4</f>
        <v>25.413797109721898</v>
      </c>
      <c r="G51" s="72">
        <f>+'INPC_BASE2002=100'!G51/'INPC_BASE2010=100'!$C$4</f>
        <v>26.220365988667435</v>
      </c>
      <c r="H51" s="72">
        <f>+'INPC_BASE2002=100'!H51/'INPC_BASE2010=100'!$C$4</f>
        <v>26.754894582530444</v>
      </c>
      <c r="I51" s="72">
        <f>+'INPC_BASE2002=100'!I51/'INPC_BASE2010=100'!$C$4</f>
        <v>27.198679401523925</v>
      </c>
      <c r="J51" s="72">
        <f>+'INPC_BASE2002=100'!J51/'INPC_BASE2010=100'!$C$4</f>
        <v>27.761290805714978</v>
      </c>
      <c r="K51" s="72">
        <f>+'INPC_BASE2002=100'!K51/'INPC_BASE2010=100'!$C$4</f>
        <v>28.332498988577871</v>
      </c>
      <c r="L51" s="72">
        <f>+'INPC_BASE2002=100'!L51/'INPC_BASE2010=100'!$C$4</f>
        <v>29.031130535310183</v>
      </c>
      <c r="M51" s="72">
        <f>+'INPC_BASE2002=100'!M51/'INPC_BASE2010=100'!$C$4</f>
        <v>29.976967228739685</v>
      </c>
      <c r="N51" s="73">
        <v>1995</v>
      </c>
      <c r="O51" s="119"/>
      <c r="P51" s="120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3" customHeight="1">
      <c r="A52" s="76">
        <v>1996</v>
      </c>
      <c r="B52" s="72">
        <f>+'INPC_BASE2002=100'!B52/'INPC_BASE2010=100'!$C$4</f>
        <v>31.05462119513755</v>
      </c>
      <c r="C52" s="72">
        <f>+'INPC_BASE2002=100'!C52/'INPC_BASE2010=100'!$C$4</f>
        <v>31.779425156937492</v>
      </c>
      <c r="D52" s="72">
        <f>+'INPC_BASE2002=100'!D52/'INPC_BASE2010=100'!$C$4</f>
        <v>32.479011901300012</v>
      </c>
      <c r="E52" s="72">
        <f>+'INPC_BASE2002=100'!E52/'INPC_BASE2010=100'!$C$4</f>
        <v>33.402305930656659</v>
      </c>
      <c r="F52" s="72">
        <f>+'INPC_BASE2002=100'!F52/'INPC_BASE2010=100'!$C$4</f>
        <v>34.011148900149664</v>
      </c>
      <c r="G52" s="72">
        <f>+'INPC_BASE2002=100'!G52/'INPC_BASE2010=100'!$C$4</f>
        <v>34.564972486142821</v>
      </c>
      <c r="H52" s="72">
        <f>+'INPC_BASE2002=100'!H52/'INPC_BASE2010=100'!$C$4</f>
        <v>35.056326147120529</v>
      </c>
      <c r="I52" s="72">
        <f>+'INPC_BASE2002=100'!I52/'INPC_BASE2010=100'!$C$4</f>
        <v>35.522271551134786</v>
      </c>
      <c r="J52" s="72">
        <f>+'INPC_BASE2002=100'!J52/'INPC_BASE2010=100'!$C$4</f>
        <v>36.09023206205498</v>
      </c>
      <c r="K52" s="72">
        <f>+'INPC_BASE2002=100'!K52/'INPC_BASE2010=100'!$C$4</f>
        <v>36.540703264459907</v>
      </c>
      <c r="L52" s="72">
        <f>+'INPC_BASE2002=100'!L52/'INPC_BASE2010=100'!$C$4</f>
        <v>37.094335810927021</v>
      </c>
      <c r="M52" s="72">
        <f>+'INPC_BASE2002=100'!M52/'INPC_BASE2010=100'!$C$4</f>
        <v>38.282028544324561</v>
      </c>
      <c r="N52" s="73">
        <v>1996</v>
      </c>
      <c r="O52" s="119"/>
      <c r="P52" s="120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3" customHeight="1">
      <c r="A53" s="76">
        <v>1997</v>
      </c>
      <c r="B53" s="72">
        <f>+'INPC_BASE2002=100'!B53/'INPC_BASE2010=100'!$C$4</f>
        <v>39.266455222014365</v>
      </c>
      <c r="C53" s="72">
        <f>+'INPC_BASE2002=100'!C53/'INPC_BASE2010=100'!$C$4</f>
        <v>39.926305744960338</v>
      </c>
      <c r="D53" s="72">
        <f>+'INPC_BASE2002=100'!D53/'INPC_BASE2010=100'!$C$4</f>
        <v>40.423199552193239</v>
      </c>
      <c r="E53" s="72">
        <f>+'INPC_BASE2002=100'!E53/'INPC_BASE2010=100'!$C$4</f>
        <v>40.859915908723202</v>
      </c>
      <c r="F53" s="72">
        <f>+'INPC_BASE2002=100'!F53/'INPC_BASE2010=100'!$C$4</f>
        <v>41.232825063555438</v>
      </c>
      <c r="G53" s="72">
        <f>+'INPC_BASE2002=100'!G53/'INPC_BASE2010=100'!$C$4</f>
        <v>41.598665755924145</v>
      </c>
      <c r="H53" s="72">
        <f>+'INPC_BASE2002=100'!H53/'INPC_BASE2010=100'!$C$4</f>
        <v>41.96106773682412</v>
      </c>
      <c r="I53" s="72">
        <f>+'INPC_BASE2002=100'!I53/'INPC_BASE2010=100'!$C$4</f>
        <v>42.334167931182392</v>
      </c>
      <c r="J53" s="72">
        <f>+'INPC_BASE2002=100'!J53/'INPC_BASE2010=100'!$C$4</f>
        <v>42.861437023055842</v>
      </c>
      <c r="K53" s="72">
        <f>+'INPC_BASE2002=100'!K53/'INPC_BASE2010=100'!$C$4</f>
        <v>43.203970893247536</v>
      </c>
      <c r="L53" s="72">
        <f>+'INPC_BASE2002=100'!L53/'INPC_BASE2010=100'!$C$4</f>
        <v>43.687300894131525</v>
      </c>
      <c r="M53" s="72">
        <f>+'INPC_BASE2002=100'!M53/'INPC_BASE2010=100'!$C$4</f>
        <v>44.299391535567217</v>
      </c>
      <c r="N53" s="73">
        <v>1997</v>
      </c>
      <c r="O53" s="119"/>
      <c r="P53" s="120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3" customHeight="1">
      <c r="A54" s="76">
        <v>1998</v>
      </c>
      <c r="B54" s="72">
        <f>+'INPC_BASE2002=100'!B54/'INPC_BASE2010=100'!$C$4</f>
        <v>45.263185944444594</v>
      </c>
      <c r="C54" s="72">
        <f>+'INPC_BASE2002=100'!C54/'INPC_BASE2010=100'!$C$4</f>
        <v>46.05561789846309</v>
      </c>
      <c r="D54" s="72">
        <f>+'INPC_BASE2002=100'!D54/'INPC_BASE2010=100'!$C$4</f>
        <v>46.59511352000316</v>
      </c>
      <c r="E54" s="72">
        <f>+'INPC_BASE2002=100'!E54/'INPC_BASE2010=100'!$C$4</f>
        <v>47.031065718428955</v>
      </c>
      <c r="F54" s="72">
        <f>+'INPC_BASE2002=100'!F54/'INPC_BASE2010=100'!$C$4</f>
        <v>47.40569422899555</v>
      </c>
      <c r="G54" s="72">
        <f>+'INPC_BASE2002=100'!G54/'INPC_BASE2010=100'!$C$4</f>
        <v>47.966013158874119</v>
      </c>
      <c r="H54" s="72">
        <f>+'INPC_BASE2002=100'!H54/'INPC_BASE2010=100'!$C$4</f>
        <v>48.42851985141963</v>
      </c>
      <c r="I54" s="72">
        <f>+'INPC_BASE2002=100'!I54/'INPC_BASE2010=100'!$C$4</f>
        <v>48.894083176381791</v>
      </c>
      <c r="J54" s="72">
        <f>+'INPC_BASE2002=100'!J54/'INPC_BASE2010=100'!$C$4</f>
        <v>49.687088248978412</v>
      </c>
      <c r="K54" s="72">
        <f>+'INPC_BASE2002=100'!K54/'INPC_BASE2010=100'!$C$4</f>
        <v>50.399092562533596</v>
      </c>
      <c r="L54" s="72">
        <f>+'INPC_BASE2002=100'!L54/'INPC_BASE2010=100'!$C$4</f>
        <v>51.291629228197642</v>
      </c>
      <c r="M54" s="72">
        <f>+'INPC_BASE2002=100'!M54/'INPC_BASE2010=100'!$C$4</f>
        <v>52.543129163292903</v>
      </c>
      <c r="N54" s="73">
        <v>1998</v>
      </c>
      <c r="O54" s="119"/>
      <c r="P54" s="120"/>
      <c r="Q54" s="75"/>
    </row>
    <row r="55" spans="1:256" ht="33" customHeight="1">
      <c r="A55" s="76">
        <v>1999</v>
      </c>
      <c r="B55" s="72">
        <f>+'INPC_BASE2002=100'!B55/'INPC_BASE2010=100'!$C$4</f>
        <v>53.869898671648357</v>
      </c>
      <c r="C55" s="72">
        <f>+'INPC_BASE2002=100'!C55/'INPC_BASE2010=100'!$C$4</f>
        <v>54.593938475344153</v>
      </c>
      <c r="D55" s="72">
        <f>+'INPC_BASE2002=100'!D55/'INPC_BASE2010=100'!$C$4</f>
        <v>55.101148416983271</v>
      </c>
      <c r="E55" s="72">
        <f>+'INPC_BASE2002=100'!E55/'INPC_BASE2010=100'!$C$4</f>
        <v>55.606830042414067</v>
      </c>
      <c r="F55" s="72">
        <f>+'INPC_BASE2002=100'!F55/'INPC_BASE2010=100'!$C$4</f>
        <v>55.941340252512049</v>
      </c>
      <c r="G55" s="72">
        <f>+'INPC_BASE2002=100'!G55/'INPC_BASE2010=100'!$C$4</f>
        <v>56.308900300615129</v>
      </c>
      <c r="H55" s="72">
        <f>+'INPC_BASE2002=100'!H55/'INPC_BASE2010=100'!$C$4</f>
        <v>56.681045297343189</v>
      </c>
      <c r="I55" s="72">
        <f>+'INPC_BASE2002=100'!I55/'INPC_BASE2010=100'!$C$4</f>
        <v>57.000081305831841</v>
      </c>
      <c r="J55" s="72">
        <f>+'INPC_BASE2002=100'!J55/'INPC_BASE2010=100'!$C$4</f>
        <v>57.550848259408333</v>
      </c>
      <c r="K55" s="72">
        <f>+'INPC_BASE2002=100'!K55/'INPC_BASE2010=100'!$C$4</f>
        <v>57.915351675094755</v>
      </c>
      <c r="L55" s="72">
        <f>+'INPC_BASE2002=100'!L55/'INPC_BASE2010=100'!$C$4</f>
        <v>58.430394237301577</v>
      </c>
      <c r="M55" s="72">
        <f>+'INPC_BASE2002=100'!M55/'INPC_BASE2010=100'!$C$4</f>
        <v>59.015739345091511</v>
      </c>
      <c r="N55" s="73">
        <v>1999</v>
      </c>
      <c r="O55" s="119"/>
      <c r="P55" s="120"/>
      <c r="Q55" s="75"/>
    </row>
    <row r="56" spans="1:256" ht="33" customHeight="1">
      <c r="A56" s="77">
        <v>2000</v>
      </c>
      <c r="B56" s="72">
        <f>+'INPC_BASE2002=100'!B56/'INPC_BASE2010=100'!$C$4</f>
        <v>59.808171299110015</v>
      </c>
      <c r="C56" s="72">
        <f>+'INPC_BASE2002=100'!C56/'INPC_BASE2010=100'!$C$4</f>
        <v>60.338688062926153</v>
      </c>
      <c r="D56" s="72">
        <f>+'INPC_BASE2002=100'!D56/'INPC_BASE2010=100'!$C$4</f>
        <v>60.673198273024134</v>
      </c>
      <c r="E56" s="72">
        <f>+'INPC_BASE2002=100'!E56/'INPC_BASE2010=100'!$C$4</f>
        <v>61.018406696580399</v>
      </c>
      <c r="F56" s="72">
        <f>+'INPC_BASE2002=100'!F56/'INPC_BASE2010=100'!$C$4</f>
        <v>61.246507890673477</v>
      </c>
      <c r="G56" s="72">
        <f>+'INPC_BASE2002=100'!G56/'INPC_BASE2010=100'!$C$4</f>
        <v>61.609291950625526</v>
      </c>
      <c r="H56" s="72">
        <f>+'INPC_BASE2002=100'!H56/'INPC_BASE2010=100'!$C$4</f>
        <v>61.849619674385231</v>
      </c>
      <c r="I56" s="72">
        <f>+'INPC_BASE2002=100'!I56/'INPC_BASE2010=100'!$C$4</f>
        <v>62.189478991212361</v>
      </c>
      <c r="J56" s="72">
        <f>+'INPC_BASE2002=100'!J56/'INPC_BASE2010=100'!$C$4</f>
        <v>62.643770984138108</v>
      </c>
      <c r="K56" s="72">
        <f>+'INPC_BASE2002=100'!K56/'INPC_BASE2010=100'!$C$4</f>
        <v>63.075138233938915</v>
      </c>
      <c r="L56" s="72">
        <f>+'INPC_BASE2002=100'!L56/'INPC_BASE2010=100'!$C$4</f>
        <v>63.614442815952948</v>
      </c>
      <c r="M56" s="72">
        <f>+'INPC_BASE2002=100'!M56/'INPC_BASE2010=100'!$C$4</f>
        <v>64.30314030733112</v>
      </c>
      <c r="N56" s="78">
        <v>2000</v>
      </c>
      <c r="O56" s="119"/>
      <c r="P56" s="120"/>
      <c r="Q56" s="75"/>
    </row>
    <row r="57" spans="1:256" ht="33" customHeight="1">
      <c r="A57" s="79">
        <v>2001</v>
      </c>
      <c r="B57" s="72">
        <f>+'INPC_BASE2002=100'!B57/'INPC_BASE2010=100'!$C$4</f>
        <v>64.659620062923821</v>
      </c>
      <c r="C57" s="72">
        <f>+'INPC_BASE2002=100'!C57/'INPC_BASE2010=100'!$C$4</f>
        <v>64.616827209090616</v>
      </c>
      <c r="D57" s="72">
        <f>+'INPC_BASE2002=100'!D57/'INPC_BASE2010=100'!$C$4</f>
        <v>65.026224913396703</v>
      </c>
      <c r="E57" s="72">
        <f>+'INPC_BASE2002=100'!E57/'INPC_BASE2010=100'!$C$4</f>
        <v>65.354239779609273</v>
      </c>
      <c r="F57" s="72">
        <f>+'INPC_BASE2002=100'!F57/'INPC_BASE2010=100'!$C$4</f>
        <v>65.504205807551543</v>
      </c>
      <c r="G57" s="72">
        <f>+'INPC_BASE2002=100'!G57/'INPC_BASE2010=100'!$C$4</f>
        <v>65.659138863170881</v>
      </c>
      <c r="H57" s="72">
        <f>+'INPC_BASE2002=100'!H57/'INPC_BASE2010=100'!$C$4</f>
        <v>65.488540566416162</v>
      </c>
      <c r="I57" s="72">
        <f>+'INPC_BASE2002=100'!I57/'INPC_BASE2010=100'!$C$4</f>
        <v>65.876541843805654</v>
      </c>
      <c r="J57" s="72">
        <f>+'INPC_BASE2002=100'!J57/'INPC_BASE2010=100'!$C$4</f>
        <v>66.489778722397588</v>
      </c>
      <c r="K57" s="72">
        <f>+'INPC_BASE2002=100'!K57/'INPC_BASE2010=100'!$C$4</f>
        <v>66.790283896860245</v>
      </c>
      <c r="L57" s="72">
        <f>+'INPC_BASE2002=100'!L57/'INPC_BASE2010=100'!$C$4</f>
        <v>67.04188295265638</v>
      </c>
      <c r="M57" s="72">
        <f>+'INPC_BASE2002=100'!M57/'INPC_BASE2010=100'!$C$4</f>
        <v>67.134728162312356</v>
      </c>
      <c r="N57" s="80">
        <v>2001</v>
      </c>
      <c r="O57" s="119"/>
      <c r="P57" s="120"/>
      <c r="Q57" s="75"/>
    </row>
    <row r="58" spans="1:256" ht="33" customHeight="1">
      <c r="A58" s="77">
        <v>2002</v>
      </c>
      <c r="B58" s="72">
        <f>+'INPC_BASE2002=100'!B58/'INPC_BASE2010=100'!$C$4</f>
        <v>67.754460384789681</v>
      </c>
      <c r="C58" s="72">
        <f>+'INPC_BASE2002=100'!C58/'INPC_BASE2010=100'!$C$4</f>
        <v>67.710903372852329</v>
      </c>
      <c r="D58" s="72">
        <f>+'INPC_BASE2002=100'!D58/'INPC_BASE2010=100'!$C$4</f>
        <v>68.05725803356485</v>
      </c>
      <c r="E58" s="72">
        <f>+'INPC_BASE2002=100'!E58/'INPC_BASE2010=100'!$C$4</f>
        <v>68.429020951240815</v>
      </c>
      <c r="F58" s="72">
        <f>+'INPC_BASE2002=100'!F58/'INPC_BASE2010=100'!$C$4</f>
        <v>68.567715647146656</v>
      </c>
      <c r="G58" s="72">
        <f>+'INPC_BASE2002=100'!G58/'INPC_BASE2010=100'!$C$4</f>
        <v>68.902034817718587</v>
      </c>
      <c r="H58" s="72">
        <f>+'INPC_BASE2002=100'!H58/'INPC_BASE2010=100'!$C$4</f>
        <v>69.099947925524916</v>
      </c>
      <c r="I58" s="72">
        <f>+'INPC_BASE2002=100'!I58/'INPC_BASE2010=100'!$C$4</f>
        <v>69.362682748083145</v>
      </c>
      <c r="J58" s="72">
        <f>+'INPC_BASE2002=100'!J58/'INPC_BASE2010=100'!$C$4</f>
        <v>69.77988633770974</v>
      </c>
      <c r="K58" s="72">
        <f>+'INPC_BASE2002=100'!K58/'INPC_BASE2010=100'!$C$4</f>
        <v>70.087444686426196</v>
      </c>
      <c r="L58" s="72">
        <f>+'INPC_BASE2002=100'!L58/'INPC_BASE2010=100'!$C$4</f>
        <v>70.654289894150253</v>
      </c>
      <c r="M58" s="72">
        <f>+'INPC_BASE2002=100'!M58/'INPC_BASE2010=100'!$C$4</f>
        <v>70.961848242866722</v>
      </c>
      <c r="N58" s="78">
        <v>2002</v>
      </c>
      <c r="O58" s="122"/>
      <c r="P58" s="120"/>
      <c r="Q58" s="75"/>
    </row>
    <row r="59" spans="1:256" ht="33" customHeight="1">
      <c r="A59" s="85">
        <v>2003</v>
      </c>
      <c r="B59" s="72">
        <f>+'INPC_BASE2002=100'!B59/'INPC_BASE2010=100'!$C$4</f>
        <v>71.248718810279371</v>
      </c>
      <c r="C59" s="72">
        <f>+'INPC_BASE2002=100'!C59/'INPC_BASE2010=100'!$C$4</f>
        <v>71.446631918085714</v>
      </c>
      <c r="D59" s="72">
        <f>+'INPC_BASE2002=100'!D59/'INPC_BASE2010=100'!$C$4</f>
        <v>71.897625550508494</v>
      </c>
      <c r="E59" s="72">
        <f>+'INPC_BASE2002=100'!E59/'INPC_BASE2010=100'!$C$4</f>
        <v>72.020373052911026</v>
      </c>
      <c r="F59" s="72">
        <f>+'INPC_BASE2002=100'!F59/'INPC_BASE2010=100'!$C$4</f>
        <v>71.787980309598382</v>
      </c>
      <c r="G59" s="72">
        <f>+'INPC_BASE2002=100'!G59/'INPC_BASE2010=100'!$C$4</f>
        <v>71.847285282669262</v>
      </c>
      <c r="H59" s="72">
        <f>+'INPC_BASE2002=100'!H59/'INPC_BASE2010=100'!$C$4</f>
        <v>71.951413781898381</v>
      </c>
      <c r="I59" s="72">
        <f>+'INPC_BASE2002=100'!I59/'INPC_BASE2010=100'!$C$4</f>
        <v>72.167256300168006</v>
      </c>
      <c r="J59" s="72">
        <f>+'INPC_BASE2002=100'!J59/'INPC_BASE2010=100'!$C$4</f>
        <v>72.596872558576862</v>
      </c>
      <c r="K59" s="72">
        <f>+'INPC_BASE2002=100'!K59/'INPC_BASE2010=100'!$C$4</f>
        <v>72.863055344685733</v>
      </c>
      <c r="L59" s="72">
        <f>+'INPC_BASE2002=100'!L59/'INPC_BASE2010=100'!$C$4</f>
        <v>73.467828151466747</v>
      </c>
      <c r="M59" s="72">
        <f>+'INPC_BASE2002=100'!M59/'INPC_BASE2010=100'!$C$4</f>
        <v>73.783661612704719</v>
      </c>
      <c r="N59" s="86">
        <v>2003</v>
      </c>
      <c r="O59" s="122"/>
      <c r="P59" s="123"/>
      <c r="Q59" s="75"/>
    </row>
    <row r="60" spans="1:256" ht="33" customHeight="1">
      <c r="A60" s="85">
        <v>2004</v>
      </c>
      <c r="B60" s="72">
        <f>+'INPC_BASE2002=100'!B60/'INPC_BASE2010=100'!$C$4</f>
        <v>74.242240764938913</v>
      </c>
      <c r="C60" s="72">
        <f>+'INPC_BASE2002=100'!C60/'INPC_BASE2010=100'!$C$4</f>
        <v>74.686338470260438</v>
      </c>
      <c r="D60" s="72">
        <f>+'INPC_BASE2002=100'!D60/'INPC_BASE2010=100'!$C$4</f>
        <v>74.939418994876888</v>
      </c>
      <c r="E60" s="72">
        <f>+'INPC_BASE2002=100'!E60/'INPC_BASE2010=100'!$C$4</f>
        <v>75.052512199337656</v>
      </c>
      <c r="F60" s="72">
        <f>+'INPC_BASE2002=100'!F60/'INPC_BASE2010=100'!$C$4</f>
        <v>74.864253389473092</v>
      </c>
      <c r="G60" s="72">
        <f>+'INPC_BASE2002=100'!G60/'INPC_BASE2010=100'!$C$4</f>
        <v>74.984242521035114</v>
      </c>
      <c r="H60" s="72">
        <f>+'INPC_BASE2002=100'!H60/'INPC_BASE2010=100'!$C$4</f>
        <v>75.180776443421209</v>
      </c>
      <c r="I60" s="72">
        <f>+'INPC_BASE2002=100'!I60/'INPC_BASE2010=100'!$C$4</f>
        <v>75.644872337336395</v>
      </c>
      <c r="J60" s="72">
        <f>+'INPC_BASE2002=100'!J60/'INPC_BASE2010=100'!$C$4</f>
        <v>76.270332925421215</v>
      </c>
      <c r="K60" s="72">
        <f>+'INPC_BASE2002=100'!K60/'INPC_BASE2010=100'!$C$4</f>
        <v>76.798560941378184</v>
      </c>
      <c r="L60" s="72">
        <f>+'INPC_BASE2002=100'!L60/'INPC_BASE2010=100'!$C$4</f>
        <v>77.453674015998445</v>
      </c>
      <c r="M60" s="72">
        <f>+'INPC_BASE2002=100'!M60/'INPC_BASE2010=100'!$C$4</f>
        <v>77.613659524747817</v>
      </c>
      <c r="N60" s="86">
        <v>2004</v>
      </c>
      <c r="O60" s="119"/>
      <c r="P60" s="120"/>
      <c r="Q60" s="75"/>
    </row>
    <row r="61" spans="1:256" ht="33" customHeight="1">
      <c r="A61" s="85">
        <v>2005</v>
      </c>
      <c r="B61" s="72">
        <f>+'INPC_BASE2002=100'!B61/'INPC_BASE2010=100'!$C$4</f>
        <v>77.616417895588327</v>
      </c>
      <c r="C61" s="72">
        <f>+'INPC_BASE2002=100'!C61/'INPC_BASE2010=100'!$C$4</f>
        <v>77.875015161885798</v>
      </c>
      <c r="D61" s="72">
        <f>+'INPC_BASE2002=100'!D61/'INPC_BASE2010=100'!$C$4</f>
        <v>78.226017851340231</v>
      </c>
      <c r="E61" s="72">
        <f>+'INPC_BASE2002=100'!E61/'INPC_BASE2010=100'!$C$4</f>
        <v>78.504613306231363</v>
      </c>
      <c r="F61" s="72">
        <f>+'INPC_BASE2002=100'!F61/'INPC_BASE2010=100'!$C$4</f>
        <v>78.307389791135165</v>
      </c>
      <c r="G61" s="72">
        <f>+'INPC_BASE2002=100'!G61/'INPC_BASE2010=100'!$C$4</f>
        <v>78.232224185731368</v>
      </c>
      <c r="H61" s="72">
        <f>+'INPC_BASE2002=100'!H61/'INPC_BASE2010=100'!$C$4</f>
        <v>78.538403349027575</v>
      </c>
      <c r="I61" s="72">
        <f>+'INPC_BASE2002=100'!I61/'INPC_BASE2010=100'!$C$4</f>
        <v>78.632187957604785</v>
      </c>
      <c r="J61" s="72">
        <f>+'INPC_BASE2002=100'!J61/'INPC_BASE2010=100'!$C$4</f>
        <v>78.94733182613264</v>
      </c>
      <c r="K61" s="72">
        <f>+'INPC_BASE2002=100'!K61/'INPC_BASE2010=100'!$C$4</f>
        <v>79.14110737767821</v>
      </c>
      <c r="L61" s="72">
        <f>+'INPC_BASE2002=100'!L61/'INPC_BASE2010=100'!$C$4</f>
        <v>79.710710956242778</v>
      </c>
      <c r="M61" s="72">
        <f>+'INPC_BASE2002=100'!M61/'INPC_BASE2010=100'!$C$4</f>
        <v>80.20032178043266</v>
      </c>
      <c r="N61" s="86">
        <v>2005</v>
      </c>
      <c r="O61" s="119"/>
      <c r="P61" s="120"/>
      <c r="Q61" s="75"/>
    </row>
    <row r="62" spans="1:256" s="128" customFormat="1" ht="33" customHeight="1">
      <c r="A62" s="85">
        <v>2006</v>
      </c>
      <c r="B62" s="72">
        <f>+'INPC_BASE2002=100'!B62/'INPC_BASE2010=100'!$C$4</f>
        <v>80.670624008738997</v>
      </c>
      <c r="C62" s="72">
        <f>+'INPC_BASE2002=100'!C62/'INPC_BASE2010=100'!$C$4</f>
        <v>80.794061103851661</v>
      </c>
      <c r="D62" s="72">
        <f>+'INPC_BASE2002=100'!D62/'INPC_BASE2010=100'!$C$4</f>
        <v>80.895431232240256</v>
      </c>
      <c r="E62" s="72">
        <f>+'INPC_BASE2002=100'!E62/'INPC_BASE2010=100'!$C$4</f>
        <v>81.01404117838203</v>
      </c>
      <c r="F62" s="72">
        <f>+'INPC_BASE2002=100'!F62/'INPC_BASE2010=100'!$C$4</f>
        <v>80.653384190985832</v>
      </c>
      <c r="G62" s="72">
        <f>+'INPC_BASE2002=100'!G62/'INPC_BASE2010=100'!$C$4</f>
        <v>80.723033054708608</v>
      </c>
      <c r="H62" s="72">
        <f>+'INPC_BASE2002=100'!H62/'INPC_BASE2010=100'!$C$4</f>
        <v>80.94439231465924</v>
      </c>
      <c r="I62" s="72">
        <f>+'INPC_BASE2002=100'!I62/'INPC_BASE2010=100'!$C$4</f>
        <v>81.357458348025077</v>
      </c>
      <c r="J62" s="72">
        <f>+'INPC_BASE2002=100'!J62/'INPC_BASE2010=100'!$C$4</f>
        <v>82.178763265785847</v>
      </c>
      <c r="K62" s="72">
        <f>+'INPC_BASE2002=100'!K62/'INPC_BASE2010=100'!$C$4</f>
        <v>82.538041067761796</v>
      </c>
      <c r="L62" s="72">
        <f>+'INPC_BASE2002=100'!L62/'INPC_BASE2010=100'!$C$4</f>
        <v>82.971105289721308</v>
      </c>
      <c r="M62" s="72">
        <f>+'INPC_BASE2002=100'!M62/'INPC_BASE2010=100'!$C$4</f>
        <v>83.45106181596941</v>
      </c>
      <c r="N62" s="86">
        <v>2006</v>
      </c>
      <c r="O62" s="119"/>
      <c r="P62" s="120"/>
      <c r="Q62" s="75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256" s="128" customFormat="1" ht="33" customHeight="1">
      <c r="A63" s="85">
        <v>2007</v>
      </c>
      <c r="B63" s="72">
        <f>+'INPC_BASE2002=100'!B63/'INPC_BASE2010=100'!$C$4</f>
        <v>83.882057259798529</v>
      </c>
      <c r="C63" s="72">
        <f>+'INPC_BASE2002=100'!C63/'INPC_BASE2010=100'!$C$4</f>
        <v>84.116518781241567</v>
      </c>
      <c r="D63" s="72">
        <f>+'INPC_BASE2002=100'!D63/'INPC_BASE2010=100'!$C$4</f>
        <v>84.298571256714993</v>
      </c>
      <c r="E63" s="72">
        <f>+'INPC_BASE2002=100'!E63/'INPC_BASE2010=100'!$C$4</f>
        <v>84.248230988875747</v>
      </c>
      <c r="F63" s="72">
        <f>+'INPC_BASE2002=100'!F63/'INPC_BASE2010=100'!$C$4</f>
        <v>83.837233733640304</v>
      </c>
      <c r="G63" s="72">
        <f>+'INPC_BASE2002=100'!G63/'INPC_BASE2010=100'!$C$4</f>
        <v>83.937914269318782</v>
      </c>
      <c r="H63" s="72">
        <f>+'INPC_BASE2002=100'!H63/'INPC_BASE2010=100'!$C$4</f>
        <v>84.294433700454235</v>
      </c>
      <c r="I63" s="72">
        <f>+'INPC_BASE2002=100'!I63/'INPC_BASE2010=100'!$C$4</f>
        <v>84.637850870097267</v>
      </c>
      <c r="J63" s="72">
        <f>+'INPC_BASE2002=100'!J63/'INPC_BASE2010=100'!$C$4</f>
        <v>85.295032722847907</v>
      </c>
      <c r="K63" s="72">
        <f>+'INPC_BASE2002=100'!K63/'INPC_BASE2010=100'!$C$4</f>
        <v>85.627416409128926</v>
      </c>
      <c r="L63" s="72">
        <f>+'INPC_BASE2002=100'!L63/'INPC_BASE2010=100'!$C$4</f>
        <v>86.231499623199824</v>
      </c>
      <c r="M63" s="72">
        <f>+'INPC_BASE2002=100'!M63/'INPC_BASE2010=100'!$C$4</f>
        <v>86.588019054335263</v>
      </c>
      <c r="N63" s="86">
        <v>2007</v>
      </c>
      <c r="O63" s="119"/>
      <c r="P63" s="132"/>
      <c r="Q63" s="133"/>
      <c r="R63" s="133"/>
      <c r="S63" s="133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</row>
    <row r="64" spans="1:256" s="128" customFormat="1" ht="33" customHeight="1">
      <c r="A64" s="85">
        <v>2008</v>
      </c>
      <c r="B64" s="72">
        <f>+'INPC_BASE2002=100'!B64/'INPC_BASE2010=100'!$C$4</f>
        <v>86.989362011628941</v>
      </c>
      <c r="C64" s="72">
        <f>+'INPC_BASE2002=100'!C64/'INPC_BASE2010=100'!$C$4</f>
        <v>87.247959277926412</v>
      </c>
      <c r="D64" s="72">
        <f>+'INPC_BASE2002=100'!D64/'INPC_BASE2010=100'!$C$4</f>
        <v>87.880315793112501</v>
      </c>
      <c r="E64" s="72">
        <f>+'INPC_BASE2002=100'!E64/'INPC_BASE2010=100'!$C$4</f>
        <v>88.08029767904921</v>
      </c>
      <c r="F64" s="72">
        <f>+'INPC_BASE2002=100'!F64/'INPC_BASE2010=100'!$C$4</f>
        <v>87.985133885051752</v>
      </c>
      <c r="G64" s="72">
        <f>+'INPC_BASE2002=100'!G64/'INPC_BASE2010=100'!$C$4</f>
        <v>88.349238835998577</v>
      </c>
      <c r="H64" s="72">
        <f>+'INPC_BASE2002=100'!H64/'INPC_BASE2010=100'!$C$4</f>
        <v>88.841608031028969</v>
      </c>
      <c r="I64" s="72">
        <f>+'INPC_BASE2002=100'!I64/'INPC_BASE2010=100'!$C$4</f>
        <v>89.354665007363153</v>
      </c>
      <c r="J64" s="72">
        <f>+'INPC_BASE2002=100'!J64/'INPC_BASE2010=100'!$C$4</f>
        <v>89.963575370404939</v>
      </c>
      <c r="K64" s="72">
        <f>+'INPC_BASE2002=100'!K64/'INPC_BASE2010=100'!$C$4</f>
        <v>90.576623289707484</v>
      </c>
      <c r="L64" s="72">
        <f>+'INPC_BASE2002=100'!L64/'INPC_BASE2010=100'!$C$4</f>
        <v>91.606185205926479</v>
      </c>
      <c r="M64" s="72">
        <f>+'INPC_BASE2002=100'!M64/'INPC_BASE2010=100'!$C$4</f>
        <v>92.240610499242933</v>
      </c>
      <c r="N64" s="86">
        <v>2008</v>
      </c>
      <c r="O64" s="69"/>
      <c r="P64" s="133"/>
      <c r="Q64" s="134">
        <v>50000</v>
      </c>
      <c r="R64" s="133"/>
      <c r="S64" s="133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</row>
    <row r="65" spans="1:256" s="128" customFormat="1" ht="33" customHeight="1">
      <c r="A65" s="85">
        <v>2009</v>
      </c>
      <c r="B65" s="72">
        <f>+'INPC_BASE2002=100'!B65/'INPC_BASE2010=100'!$C$4</f>
        <v>92.454384239382179</v>
      </c>
      <c r="C65" s="72">
        <f>+'INPC_BASE2002=100'!C65/'INPC_BASE2010=100'!$C$4</f>
        <v>92.658503681579646</v>
      </c>
      <c r="D65" s="72">
        <f>+'INPC_BASE2002=100'!D65/'INPC_BASE2010=100'!$C$4</f>
        <v>93.19155884650749</v>
      </c>
      <c r="E65" s="72">
        <f>+'INPC_BASE2002=100'!E65/'INPC_BASE2010=100'!$C$4</f>
        <v>93.517736198397387</v>
      </c>
      <c r="F65" s="72">
        <f>+'INPC_BASE2002=100'!F65/'INPC_BASE2010=100'!$C$4</f>
        <v>93.245347077897378</v>
      </c>
      <c r="G65" s="72">
        <f>+'INPC_BASE2002=100'!G65/'INPC_BASE2010=100'!$C$4</f>
        <v>93.417055662718909</v>
      </c>
      <c r="H65" s="72">
        <f>+'INPC_BASE2002=100'!H65/'INPC_BASE2010=100'!$C$4</f>
        <v>93.671515372755621</v>
      </c>
      <c r="I65" s="72">
        <f>+'INPC_BASE2002=100'!I65/'INPC_BASE2010=100'!$C$4</f>
        <v>93.895633003546749</v>
      </c>
      <c r="J65" s="72">
        <f>+'INPC_BASE2002=100'!J65/'INPC_BASE2010=100'!$C$4</f>
        <v>94.366624824563218</v>
      </c>
      <c r="K65" s="72">
        <f>+'INPC_BASE2002=100'!K65/'INPC_BASE2010=100'!$C$4</f>
        <v>94.652116206555633</v>
      </c>
      <c r="L65" s="72">
        <f>+'INPC_BASE2002=100'!L65/'INPC_BASE2010=100'!$C$4</f>
        <v>95.143106216165762</v>
      </c>
      <c r="M65" s="72">
        <f>+'INPC_BASE2002=100'!M65/'INPC_BASE2010=100'!$C$4</f>
        <v>95.536863653648041</v>
      </c>
      <c r="N65" s="86">
        <v>2009</v>
      </c>
      <c r="O65" s="69"/>
      <c r="P65" s="135">
        <f>+TRUNC(M65/K65,4)</f>
        <v>1.0093000000000001</v>
      </c>
      <c r="Q65" s="133">
        <f>+Q64*P65</f>
        <v>50465.000000000007</v>
      </c>
      <c r="R65" s="133"/>
      <c r="S65" s="133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</row>
    <row r="66" spans="1:256" s="128" customFormat="1" ht="33" customHeight="1">
      <c r="A66" s="85">
        <v>2010</v>
      </c>
      <c r="B66" s="72">
        <f>+'INPC_BASE2002=100'!B66/'INPC_BASE2010=100'!$C$4</f>
        <v>96.575390275098684</v>
      </c>
      <c r="C66" s="72">
        <f>+'INPC_BASE2002=100'!C66/'INPC_BASE2010=100'!$C$4</f>
        <v>97.133960370301224</v>
      </c>
      <c r="D66" s="72">
        <f>+'INPC_BASE2002=100'!D66/'INPC_BASE2010=100'!$C$4</f>
        <v>97.823553080427814</v>
      </c>
      <c r="E66" s="72">
        <f>+'INPC_BASE2002=100'!E66/'INPC_BASE2010=100'!$C$4</f>
        <v>97.511857175450601</v>
      </c>
      <c r="F66" s="72">
        <f>+'INPC_BASE2002=100'!F66/'INPC_BASE2010=100'!$C$4</f>
        <v>96.897430070727808</v>
      </c>
      <c r="G66" s="72">
        <f>+'INPC_BASE2002=100'!G66/'INPC_BASE2010=100'!$C$4</f>
        <v>96.867087991482236</v>
      </c>
      <c r="H66" s="72">
        <f>+'INPC_BASE2002=100'!H66/'INPC_BASE2010=100'!$C$4</f>
        <v>97.077413768070855</v>
      </c>
      <c r="I66" s="72">
        <f>+'INPC_BASE2002=100'!I66/'INPC_BASE2010=100'!$C$4</f>
        <v>97.347044517730339</v>
      </c>
      <c r="J66" s="72">
        <f>+'INPC_BASE2002=100'!J66/'INPC_BASE2010=100'!$C$4</f>
        <v>97.857343123224027</v>
      </c>
      <c r="K66" s="72">
        <f>+'INPC_BASE2002=100'!K66/'INPC_BASE2010=100'!$C$4</f>
        <v>98.461426337294924</v>
      </c>
      <c r="L66" s="72">
        <f>+'INPC_BASE2002=100'!L66/'INPC_BASE2010=100'!$C$4</f>
        <v>99.250320397679729</v>
      </c>
      <c r="M66" s="72">
        <f>+'INPC_BASE2002=100'!M66/'INPC_BASE2010=100'!$C$4</f>
        <v>99.742000000000004</v>
      </c>
      <c r="N66" s="86">
        <v>2010</v>
      </c>
      <c r="O66" s="69"/>
      <c r="P66" s="133">
        <f>+Q65*O66</f>
        <v>0</v>
      </c>
      <c r="Q66" s="133"/>
      <c r="R66" s="133"/>
      <c r="S66" s="133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</row>
    <row r="67" spans="1:256" s="128" customFormat="1" ht="33" customHeight="1">
      <c r="A67" s="85">
        <v>2011</v>
      </c>
      <c r="B67" s="72">
        <v>100.22799999999999</v>
      </c>
      <c r="C67" s="92">
        <v>100.604</v>
      </c>
      <c r="D67" s="125">
        <v>100.797</v>
      </c>
      <c r="E67" s="72">
        <v>100.789</v>
      </c>
      <c r="F67" s="118">
        <v>100.04600000000001</v>
      </c>
      <c r="G67" s="92">
        <v>100.041</v>
      </c>
      <c r="H67" s="92">
        <v>100.521</v>
      </c>
      <c r="I67" s="92">
        <v>100.68</v>
      </c>
      <c r="J67" s="92">
        <v>100.92700000000001</v>
      </c>
      <c r="K67" s="92">
        <v>101.608</v>
      </c>
      <c r="L67" s="92">
        <v>102.70699999999999</v>
      </c>
      <c r="M67" s="92">
        <v>103.551</v>
      </c>
      <c r="N67" s="86">
        <v>2011</v>
      </c>
      <c r="O67" s="69"/>
      <c r="P67" s="135">
        <f>+P66*O67</f>
        <v>0</v>
      </c>
      <c r="Q67" s="133"/>
      <c r="R67" s="133"/>
      <c r="S67" s="133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</row>
    <row r="68" spans="1:256" s="128" customFormat="1" ht="33" customHeight="1">
      <c r="A68" s="85">
        <v>2012</v>
      </c>
      <c r="B68" s="92">
        <v>104.28400000000001</v>
      </c>
      <c r="C68" s="92">
        <v>104.496</v>
      </c>
      <c r="D68" s="125">
        <v>104.556</v>
      </c>
      <c r="E68" s="125">
        <v>104.22799999999999</v>
      </c>
      <c r="F68" s="118">
        <v>103.899</v>
      </c>
      <c r="G68" s="92">
        <v>104.378</v>
      </c>
      <c r="H68" s="92">
        <v>104.964</v>
      </c>
      <c r="I68" s="92">
        <v>105.279</v>
      </c>
      <c r="J68" s="92">
        <v>105.74299999999999</v>
      </c>
      <c r="K68" s="92">
        <v>106.27800000000001</v>
      </c>
      <c r="L68" s="92">
        <v>107</v>
      </c>
      <c r="M68" s="92">
        <v>107.246</v>
      </c>
      <c r="N68" s="86">
        <v>2012</v>
      </c>
      <c r="O68" s="69"/>
      <c r="P68" s="135">
        <f>+P67*O68</f>
        <v>0</v>
      </c>
      <c r="Q68" s="133"/>
      <c r="R68" s="133"/>
      <c r="S68" s="133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56" s="128" customFormat="1" ht="33" customHeight="1">
      <c r="A69" s="85">
        <v>2013</v>
      </c>
      <c r="B69" s="92">
        <v>107.678</v>
      </c>
      <c r="C69" s="92">
        <v>108.208</v>
      </c>
      <c r="D69" s="125">
        <v>109.002</v>
      </c>
      <c r="E69" s="125">
        <v>109.074</v>
      </c>
      <c r="F69" s="118">
        <v>108.711</v>
      </c>
      <c r="G69" s="129">
        <v>108.645</v>
      </c>
      <c r="H69" s="92">
        <v>108.60899999999999</v>
      </c>
      <c r="I69" s="92">
        <v>108.91800000000001</v>
      </c>
      <c r="J69" s="92">
        <v>109.328</v>
      </c>
      <c r="K69" s="92">
        <v>109.848</v>
      </c>
      <c r="L69" s="92">
        <v>110.872</v>
      </c>
      <c r="M69" s="92">
        <v>111.508</v>
      </c>
      <c r="N69" s="86">
        <v>2013</v>
      </c>
      <c r="O69" s="69"/>
      <c r="P69" s="135">
        <f t="shared" ref="P69:P73" si="0">+P68*O69</f>
        <v>0</v>
      </c>
      <c r="Q69" s="133"/>
      <c r="R69" s="133"/>
      <c r="S69" s="133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</row>
    <row r="70" spans="1:256" s="128" customFormat="1" ht="33" customHeight="1">
      <c r="A70" s="85">
        <v>2014</v>
      </c>
      <c r="B70" s="92">
        <v>112.505</v>
      </c>
      <c r="C70" s="92">
        <v>112.79</v>
      </c>
      <c r="D70" s="125">
        <v>113.099</v>
      </c>
      <c r="E70" s="125">
        <v>112.88800000000001</v>
      </c>
      <c r="F70" s="118">
        <v>112.527</v>
      </c>
      <c r="G70" s="129">
        <v>112.72199999999999</v>
      </c>
      <c r="H70" s="92">
        <v>113.032</v>
      </c>
      <c r="I70" s="92">
        <v>113.438</v>
      </c>
      <c r="J70" s="92">
        <v>113.93899999999999</v>
      </c>
      <c r="K70" s="92">
        <v>114.569</v>
      </c>
      <c r="L70" s="92">
        <v>115.49299999999999</v>
      </c>
      <c r="M70" s="92">
        <v>116.059</v>
      </c>
      <c r="N70" s="86">
        <v>2014</v>
      </c>
      <c r="O70" s="69"/>
      <c r="P70" s="135">
        <f t="shared" si="0"/>
        <v>0</v>
      </c>
      <c r="Q70" s="133"/>
      <c r="R70" s="133"/>
      <c r="S70" s="133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</row>
    <row r="71" spans="1:256" s="128" customFormat="1" ht="33" customHeight="1">
      <c r="A71" s="85">
        <v>2015</v>
      </c>
      <c r="B71" s="92">
        <v>115.95399999999999</v>
      </c>
      <c r="C71" s="92">
        <v>116.17400000000001</v>
      </c>
      <c r="D71" s="125">
        <v>116.64700000000001</v>
      </c>
      <c r="E71" s="125">
        <v>116.345</v>
      </c>
      <c r="F71" s="118">
        <v>115.764</v>
      </c>
      <c r="G71" s="129">
        <v>115.958</v>
      </c>
      <c r="H71" s="92">
        <v>116.128</v>
      </c>
      <c r="I71" s="92">
        <v>116.373</v>
      </c>
      <c r="J71" s="92">
        <v>116.809</v>
      </c>
      <c r="K71" s="92">
        <v>117.41</v>
      </c>
      <c r="L71" s="92">
        <v>118.051</v>
      </c>
      <c r="M71" s="92">
        <v>118.532</v>
      </c>
      <c r="N71" s="86">
        <v>2015</v>
      </c>
      <c r="O71" s="69"/>
      <c r="P71" s="135">
        <f t="shared" si="0"/>
        <v>0</v>
      </c>
      <c r="Q71" s="133"/>
      <c r="R71" s="133"/>
      <c r="S71" s="133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</row>
    <row r="72" spans="1:256" s="128" customFormat="1" ht="33" customHeight="1">
      <c r="A72" s="85">
        <v>2016</v>
      </c>
      <c r="B72" s="92">
        <v>118.98399999999999</v>
      </c>
      <c r="C72" s="92">
        <v>119.505</v>
      </c>
      <c r="D72" s="125">
        <v>119.681</v>
      </c>
      <c r="E72" s="125">
        <v>119.30200000000001</v>
      </c>
      <c r="F72" s="118">
        <v>118.77</v>
      </c>
      <c r="G72" s="129">
        <v>118.901</v>
      </c>
      <c r="H72" s="92">
        <v>119.211</v>
      </c>
      <c r="I72" s="92">
        <v>119.547</v>
      </c>
      <c r="J72" s="92">
        <v>120.277</v>
      </c>
      <c r="K72" s="92">
        <v>121.00700000000001</v>
      </c>
      <c r="L72" s="92">
        <v>121.953</v>
      </c>
      <c r="M72" s="125">
        <v>122.515</v>
      </c>
      <c r="N72" s="86">
        <v>2016</v>
      </c>
      <c r="O72" s="69"/>
      <c r="P72" s="135">
        <f t="shared" si="0"/>
        <v>0</v>
      </c>
      <c r="Q72" s="133"/>
      <c r="R72" s="133"/>
      <c r="S72" s="133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</row>
    <row r="73" spans="1:256" s="128" customFormat="1" ht="33" customHeight="1">
      <c r="A73" s="85">
        <v>2017</v>
      </c>
      <c r="B73" s="92">
        <v>124.598</v>
      </c>
      <c r="C73" s="92">
        <v>125.318</v>
      </c>
      <c r="D73" s="125">
        <v>126.087</v>
      </c>
      <c r="E73" s="125">
        <v>126.242</v>
      </c>
      <c r="F73" s="118">
        <v>126.09099999999999</v>
      </c>
      <c r="G73" s="129">
        <v>126.408</v>
      </c>
      <c r="H73" s="92">
        <v>126.886</v>
      </c>
      <c r="I73" s="92">
        <v>127.51300000000001</v>
      </c>
      <c r="J73" s="92">
        <v>127.91200000000001</v>
      </c>
      <c r="K73" s="92">
        <v>128.71700000000001</v>
      </c>
      <c r="L73" s="92">
        <v>130.04400000000001</v>
      </c>
      <c r="M73" s="125">
        <v>130.81299999999999</v>
      </c>
      <c r="N73" s="86">
        <v>2017</v>
      </c>
      <c r="O73" s="69"/>
      <c r="P73" s="135">
        <f t="shared" si="0"/>
        <v>0</v>
      </c>
      <c r="Q73" s="133"/>
      <c r="R73" s="133"/>
      <c r="S73" s="133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</row>
    <row r="74" spans="1:256" s="128" customFormat="1" ht="33" customHeight="1">
      <c r="A74" s="85">
        <v>2018</v>
      </c>
      <c r="B74" s="92">
        <v>131.50800000000001</v>
      </c>
      <c r="C74" s="92">
        <v>132.00899999999999</v>
      </c>
      <c r="D74" s="125">
        <v>132.43600000000001</v>
      </c>
      <c r="E74" s="125">
        <v>131.98699999999999</v>
      </c>
      <c r="F74" s="118">
        <v>131.773</v>
      </c>
      <c r="G74" s="129">
        <v>132.28200000000001</v>
      </c>
      <c r="H74" s="92">
        <v>132.99100000000001</v>
      </c>
      <c r="I74" s="137"/>
      <c r="J74" s="137"/>
      <c r="K74" s="137"/>
      <c r="L74" s="137"/>
      <c r="M74" s="137"/>
      <c r="N74" s="86">
        <v>2018</v>
      </c>
      <c r="O74" s="69"/>
      <c r="P74" s="133"/>
      <c r="Q74" s="133"/>
      <c r="R74" s="133"/>
      <c r="S74" s="133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</row>
    <row r="75" spans="1:256" ht="33" customHeight="1" thickBot="1">
      <c r="A75" s="131" t="s">
        <v>2</v>
      </c>
      <c r="B75" s="93" t="str">
        <f>+'INPC_BASE1994=100'!B57</f>
        <v xml:space="preserve">  ENERO</v>
      </c>
      <c r="C75" s="93" t="s">
        <v>7</v>
      </c>
      <c r="D75" s="126" t="s">
        <v>8</v>
      </c>
      <c r="E75" s="93" t="s">
        <v>9</v>
      </c>
      <c r="F75" s="93" t="s">
        <v>10</v>
      </c>
      <c r="G75" s="93" t="s">
        <v>11</v>
      </c>
      <c r="H75" s="93" t="s">
        <v>12</v>
      </c>
      <c r="I75" s="93" t="s">
        <v>13</v>
      </c>
      <c r="J75" s="93" t="s">
        <v>14</v>
      </c>
      <c r="K75" s="93" t="s">
        <v>15</v>
      </c>
      <c r="L75" s="93" t="s">
        <v>16</v>
      </c>
      <c r="M75" s="93" t="s">
        <v>17</v>
      </c>
      <c r="N75" s="82" t="s">
        <v>2</v>
      </c>
      <c r="P75" s="136"/>
      <c r="Q75" s="136"/>
      <c r="R75" s="136"/>
      <c r="S75" s="136"/>
    </row>
    <row r="77" spans="1:256">
      <c r="M77" s="121"/>
    </row>
    <row r="78" spans="1:256">
      <c r="M78" s="94"/>
    </row>
    <row r="80" spans="1:256">
      <c r="I80" s="95"/>
    </row>
    <row r="81" spans="9:10">
      <c r="J81" s="95"/>
    </row>
    <row r="82" spans="9:10">
      <c r="I82" s="130"/>
    </row>
  </sheetData>
  <phoneticPr fontId="0" type="noConversion"/>
  <printOptions horizontalCentered="1" verticalCentered="1"/>
  <pageMargins left="0.94488188976377963" right="0.39370078740157483" top="0.19685039370078741" bottom="0.27559055118110237" header="0" footer="0.15748031496062992"/>
  <pageSetup scale="55" orientation="landscape" r:id="rId1"/>
  <headerFooter alignWithMargins="0">
    <oddFooter>&amp;C&amp;"Arial,Negrita"FICACHI  Y  ASOCIADOS, S.C.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outlinePr summaryBelow="0" summaryRight="0"/>
    <pageSetUpPr autoPageBreaks="0"/>
  </sheetPr>
  <dimension ref="A1:IV82"/>
  <sheetViews>
    <sheetView showGridLines="0" tabSelected="1" showOutlineSymbols="0" zoomScale="75" zoomScaleNormal="75" workbookViewId="0">
      <pane ySplit="5" topLeftCell="A72" activePane="bottomLeft" state="frozen"/>
      <selection pane="bottomLeft" activeCell="J84" sqref="J84"/>
    </sheetView>
  </sheetViews>
  <sheetFormatPr baseColWidth="10" defaultColWidth="11.42578125" defaultRowHeight="18"/>
  <cols>
    <col min="1" max="1" width="11.42578125" style="127"/>
    <col min="2" max="2" width="17.28515625" style="83" customWidth="1"/>
    <col min="3" max="3" width="18" style="83" customWidth="1"/>
    <col min="4" max="5" width="14.7109375" style="83" customWidth="1"/>
    <col min="6" max="6" width="16.42578125" style="83" customWidth="1"/>
    <col min="7" max="7" width="15.42578125" style="83" customWidth="1"/>
    <col min="8" max="8" width="15.5703125" style="83" customWidth="1"/>
    <col min="9" max="9" width="18.42578125" style="83" customWidth="1"/>
    <col min="10" max="10" width="19.7109375" style="83" bestFit="1" customWidth="1"/>
    <col min="11" max="11" width="16.28515625" style="83" customWidth="1"/>
    <col min="12" max="12" width="19.5703125" style="83" customWidth="1"/>
    <col min="13" max="13" width="18.7109375" style="83" customWidth="1"/>
    <col min="14" max="14" width="11.85546875" style="127" bestFit="1" customWidth="1"/>
    <col min="15" max="15" width="16.85546875" style="127" customWidth="1"/>
    <col min="16" max="16" width="13.140625" style="127" bestFit="1" customWidth="1"/>
    <col min="17" max="17" width="21.5703125" style="127" customWidth="1"/>
    <col min="18" max="16384" width="11.42578125" style="127"/>
  </cols>
  <sheetData>
    <row r="1" spans="1:256" ht="24" customHeight="1">
      <c r="A1" s="65"/>
      <c r="B1" s="87"/>
      <c r="C1" s="88"/>
      <c r="D1" s="89"/>
      <c r="E1" s="88"/>
      <c r="F1" s="87"/>
      <c r="G1" s="88"/>
      <c r="H1" s="88"/>
      <c r="I1" s="88"/>
      <c r="J1" s="88"/>
      <c r="K1" s="88"/>
      <c r="L1" s="88"/>
      <c r="M1" s="88"/>
      <c r="N1" s="66"/>
    </row>
    <row r="2" spans="1:256" ht="28.15" customHeight="1">
      <c r="A2" s="65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6"/>
    </row>
    <row r="3" spans="1:256" ht="23.25" customHeight="1">
      <c r="A3" s="65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66"/>
    </row>
    <row r="4" spans="1:256" ht="28.15" customHeight="1" thickBot="1">
      <c r="A4" s="84" t="s">
        <v>20</v>
      </c>
      <c r="B4" s="88"/>
      <c r="C4" s="83">
        <f>132.991/99.909</f>
        <v>1.3311213204015655</v>
      </c>
      <c r="D4" s="90" t="s">
        <v>29</v>
      </c>
      <c r="E4" s="88"/>
      <c r="F4" s="88"/>
      <c r="G4" s="88"/>
      <c r="H4" s="88"/>
      <c r="I4" s="88"/>
      <c r="J4" s="88"/>
      <c r="K4" s="88"/>
      <c r="L4" s="88"/>
      <c r="M4" s="88"/>
      <c r="N4" s="66"/>
    </row>
    <row r="5" spans="1:256" s="128" customFormat="1" ht="20.65" customHeight="1">
      <c r="A5" s="67" t="s">
        <v>2</v>
      </c>
      <c r="B5" s="91" t="s">
        <v>6</v>
      </c>
      <c r="C5" s="91" t="s">
        <v>7</v>
      </c>
      <c r="D5" s="91" t="s">
        <v>8</v>
      </c>
      <c r="E5" s="91" t="s">
        <v>9</v>
      </c>
      <c r="F5" s="91" t="s">
        <v>10</v>
      </c>
      <c r="G5" s="91" t="s">
        <v>11</v>
      </c>
      <c r="H5" s="91" t="s">
        <v>12</v>
      </c>
      <c r="I5" s="91" t="s">
        <v>13</v>
      </c>
      <c r="J5" s="91" t="s">
        <v>14</v>
      </c>
      <c r="K5" s="91" t="s">
        <v>15</v>
      </c>
      <c r="L5" s="91" t="s">
        <v>16</v>
      </c>
      <c r="M5" s="91" t="s">
        <v>17</v>
      </c>
      <c r="N5" s="68" t="s">
        <v>2</v>
      </c>
      <c r="O5" s="69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35.25" customHeight="1">
      <c r="A6" s="71">
        <v>1950</v>
      </c>
      <c r="B6" s="72">
        <f>+'INPC_BASE2010=100'!B6/'INPC_BASE2018=100'!$C$4</f>
        <v>4.8101721260932571E-3</v>
      </c>
      <c r="C6" s="72">
        <f>+'INPC_BASE2010=100'!C6/'INPC_BASE2018=100'!$C$4</f>
        <v>4.8675882282598051E-3</v>
      </c>
      <c r="D6" s="72">
        <f>+'INPC_BASE2010=100'!D6/'INPC_BASE2018=100'!$C$4</f>
        <v>5.0830137506266684E-3</v>
      </c>
      <c r="E6" s="72">
        <f>+'INPC_BASE2010=100'!E6/'INPC_BASE2018=100'!$C$4</f>
        <v>5.1332528400223967E-3</v>
      </c>
      <c r="F6" s="72">
        <f>+'INPC_BASE2010=100'!F6/'INPC_BASE2018=100'!$C$4</f>
        <v>5.1260758272515788E-3</v>
      </c>
      <c r="G6" s="72">
        <f>+'INPC_BASE2010=100'!G6/'INPC_BASE2018=100'!$C$4</f>
        <v>5.0901907633974872E-3</v>
      </c>
      <c r="H6" s="72">
        <f>+'INPC_BASE2010=100'!H6/'INPC_BASE2018=100'!$C$4</f>
        <v>5.1260758272515788E-3</v>
      </c>
      <c r="I6" s="72">
        <f>+'INPC_BASE2010=100'!I6/'INPC_BASE2018=100'!$C$4</f>
        <v>5.2121999805013986E-3</v>
      </c>
      <c r="J6" s="72">
        <f>+'INPC_BASE2010=100'!J6/'INPC_BASE2018=100'!$C$4</f>
        <v>5.3701710209542791E-3</v>
      </c>
      <c r="K6" s="72">
        <f>+'INPC_BASE2010=100'!K6/'INPC_BASE2018=100'!$C$4</f>
        <v>5.4563335539515373E-3</v>
      </c>
      <c r="L6" s="72">
        <f>+'INPC_BASE2010=100'!L6/'INPC_BASE2018=100'!$C$4</f>
        <v>5.5496347199721768E-3</v>
      </c>
      <c r="M6" s="72">
        <f>+'INPC_BASE2010=100'!M6/'INPC_BASE2018=100'!$C$4</f>
        <v>5.6070892018861614E-3</v>
      </c>
      <c r="N6" s="73">
        <v>50</v>
      </c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5.25" customHeight="1">
      <c r="A7" s="71">
        <v>1951</v>
      </c>
      <c r="B7" s="72">
        <f>+'INPC_BASE2010=100'!B7/'INPC_BASE2018=100'!$C$4</f>
        <v>5.7578448498207847E-3</v>
      </c>
      <c r="C7" s="72">
        <f>+'INPC_BASE2010=100'!C7/'INPC_BASE2018=100'!$C$4</f>
        <v>5.9947630307526662E-3</v>
      </c>
      <c r="D7" s="72">
        <f>+'INPC_BASE2010=100'!D7/'INPC_BASE2018=100'!$C$4</f>
        <v>6.2747432883094589E-3</v>
      </c>
      <c r="E7" s="72">
        <f>+'INPC_BASE2010=100'!E7/'INPC_BASE2018=100'!$C$4</f>
        <v>6.4327143287623385E-3</v>
      </c>
      <c r="F7" s="72">
        <f>+'INPC_BASE2010=100'!F7/'INPC_BASE2018=100'!$C$4</f>
        <v>6.5834699766969609E-3</v>
      </c>
      <c r="G7" s="72">
        <f>+'INPC_BASE2010=100'!G7/'INPC_BASE2018=100'!$C$4</f>
        <v>6.6911635480066739E-3</v>
      </c>
      <c r="H7" s="72">
        <f>+'INPC_BASE2010=100'!H7/'INPC_BASE2018=100'!$C$4</f>
        <v>6.6193550405510533E-3</v>
      </c>
      <c r="I7" s="72">
        <f>+'INPC_BASE2010=100'!I7/'INPC_BASE2018=100'!$C$4</f>
        <v>6.490168810676324E-3</v>
      </c>
      <c r="J7" s="72">
        <f>+'INPC_BASE2010=100'!J7/'INPC_BASE2018=100'!$C$4</f>
        <v>6.5691159511553241E-3</v>
      </c>
      <c r="K7" s="72">
        <f>+'INPC_BASE2010=100'!K7/'INPC_BASE2018=100'!$C$4</f>
        <v>6.5978240022386003E-3</v>
      </c>
      <c r="L7" s="72">
        <f>+'INPC_BASE2010=100'!L7/'INPC_BASE2018=100'!$C$4</f>
        <v>6.7342640043790217E-3</v>
      </c>
      <c r="M7" s="72">
        <f>+'INPC_BASE2010=100'!M7/'INPC_BASE2018=100'!$C$4</f>
        <v>6.7126945863191295E-3</v>
      </c>
      <c r="N7" s="73">
        <v>51</v>
      </c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35.25" customHeight="1">
      <c r="A8" s="71">
        <v>1952</v>
      </c>
      <c r="B8" s="72">
        <f>+'INPC_BASE2010=100'!B8/'INPC_BASE2018=100'!$C$4</f>
        <v>6.7198715990899483E-3</v>
      </c>
      <c r="C8" s="72">
        <f>+'INPC_BASE2010=100'!C8/'INPC_BASE2018=100'!$C$4</f>
        <v>6.6839865352358576E-3</v>
      </c>
      <c r="D8" s="72">
        <f>+'INPC_BASE2010=100'!D8/'INPC_BASE2018=100'!$C$4</f>
        <v>6.7486180299206593E-3</v>
      </c>
      <c r="E8" s="72">
        <f>+'INPC_BASE2010=100'!E8/'INPC_BASE2018=100'!$C$4</f>
        <v>6.7988571193163885E-3</v>
      </c>
      <c r="F8" s="72">
        <f>+'INPC_BASE2010=100'!F8/'INPC_BASE2018=100'!$C$4</f>
        <v>6.7773260810039338E-3</v>
      </c>
      <c r="G8" s="72">
        <f>+'INPC_BASE2010=100'!G8/'INPC_BASE2018=100'!$C$4</f>
        <v>6.7773260810039338E-3</v>
      </c>
      <c r="H8" s="72">
        <f>+'INPC_BASE2010=100'!H8/'INPC_BASE2018=100'!$C$4</f>
        <v>6.6839865352358576E-3</v>
      </c>
      <c r="I8" s="72">
        <f>+'INPC_BASE2010=100'!I8/'INPC_BASE2018=100'!$C$4</f>
        <v>6.6839865352358576E-3</v>
      </c>
      <c r="J8" s="72">
        <f>+'INPC_BASE2010=100'!J8/'INPC_BASE2018=100'!$C$4</f>
        <v>6.5762929639261438E-3</v>
      </c>
      <c r="K8" s="72">
        <f>+'INPC_BASE2010=100'!K8/'INPC_BASE2018=100'!$C$4</f>
        <v>6.6337090660926893E-3</v>
      </c>
      <c r="L8" s="72">
        <f>+'INPC_BASE2010=100'!L8/'INPC_BASE2018=100'!$C$4</f>
        <v>6.6050010150094157E-3</v>
      </c>
      <c r="M8" s="72">
        <f>+'INPC_BASE2010=100'!M8/'INPC_BASE2018=100'!$C$4</f>
        <v>6.5691159511553241E-3</v>
      </c>
      <c r="N8" s="73">
        <v>52</v>
      </c>
      <c r="O8" s="74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35.25" customHeight="1">
      <c r="A9" s="71">
        <v>1953</v>
      </c>
      <c r="B9" s="72">
        <f>+'INPC_BASE2010=100'!B9/'INPC_BASE2018=100'!$C$4</f>
        <v>6.4685993926164274E-3</v>
      </c>
      <c r="C9" s="72">
        <f>+'INPC_BASE2010=100'!C9/'INPC_BASE2018=100'!$C$4</f>
        <v>6.4183603032207008E-3</v>
      </c>
      <c r="D9" s="72">
        <f>+'INPC_BASE2010=100'!D9/'INPC_BASE2018=100'!$C$4</f>
        <v>6.4542453670747915E-3</v>
      </c>
      <c r="E9" s="72">
        <f>+'INPC_BASE2010=100'!E9/'INPC_BASE2018=100'!$C$4</f>
        <v>6.4757764053872489E-3</v>
      </c>
      <c r="F9" s="72">
        <f>+'INPC_BASE2010=100'!F9/'INPC_BASE2018=100'!$C$4</f>
        <v>6.5691159511553241E-3</v>
      </c>
      <c r="G9" s="72">
        <f>+'INPC_BASE2010=100'!G9/'INPC_BASE2018=100'!$C$4</f>
        <v>6.5404079000720506E-3</v>
      </c>
      <c r="H9" s="72">
        <f>+'INPC_BASE2010=100'!H9/'INPC_BASE2018=100'!$C$4</f>
        <v>6.626532053321873E-3</v>
      </c>
      <c r="I9" s="72">
        <f>+'INPC_BASE2010=100'!I9/'INPC_BASE2018=100'!$C$4</f>
        <v>6.6050010150094157E-3</v>
      </c>
      <c r="J9" s="72">
        <f>+'INPC_BASE2010=100'!J9/'INPC_BASE2018=100'!$C$4</f>
        <v>6.6552401044051458E-3</v>
      </c>
      <c r="K9" s="72">
        <f>+'INPC_BASE2010=100'!K9/'INPC_BASE2018=100'!$C$4</f>
        <v>6.7055175735483107E-3</v>
      </c>
      <c r="L9" s="72">
        <f>+'INPC_BASE2010=100'!L9/'INPC_BASE2018=100'!$C$4</f>
        <v>6.6121780277802336E-3</v>
      </c>
      <c r="M9" s="72">
        <f>+'INPC_BASE2010=100'!M9/'INPC_BASE2018=100'!$C$4</f>
        <v>6.6121780277802336E-3</v>
      </c>
      <c r="N9" s="73">
        <v>53</v>
      </c>
      <c r="O9" s="74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5.25" customHeight="1">
      <c r="A10" s="71">
        <v>1954</v>
      </c>
      <c r="B10" s="72">
        <f>+'INPC_BASE2010=100'!B10/'INPC_BASE2018=100'!$C$4</f>
        <v>6.6121780277802336E-3</v>
      </c>
      <c r="C10" s="72">
        <f>+'INPC_BASE2010=100'!C10/'INPC_BASE2018=100'!$C$4</f>
        <v>6.6337090660926893E-3</v>
      </c>
      <c r="D10" s="72">
        <f>+'INPC_BASE2010=100'!D10/'INPC_BASE2018=100'!$C$4</f>
        <v>6.6983405607774927E-3</v>
      </c>
      <c r="E10" s="72">
        <f>+'INPC_BASE2010=100'!E10/'INPC_BASE2018=100'!$C$4</f>
        <v>6.877842639542827E-3</v>
      </c>
      <c r="F10" s="72">
        <f>+'INPC_BASE2010=100'!F10/'INPC_BASE2018=100'!$C$4</f>
        <v>7.2081003662427872E-3</v>
      </c>
      <c r="G10" s="72">
        <f>+'INPC_BASE2010=100'!G10/'INPC_BASE2018=100'!$C$4</f>
        <v>7.3014015322634242E-3</v>
      </c>
      <c r="H10" s="72">
        <f>+'INPC_BASE2010=100'!H10/'INPC_BASE2018=100'!$C$4</f>
        <v>7.308578545034243E-3</v>
      </c>
      <c r="I10" s="72">
        <f>+'INPC_BASE2010=100'!I10/'INPC_BASE2018=100'!$C$4</f>
        <v>7.3659946472007928E-3</v>
      </c>
      <c r="J10" s="72">
        <f>+'INPC_BASE2010=100'!J10/'INPC_BASE2018=100'!$C$4</f>
        <v>7.3444636088883337E-3</v>
      </c>
      <c r="K10" s="72">
        <f>+'INPC_BASE2010=100'!K10/'INPC_BASE2018=100'!$C$4</f>
        <v>7.5167886748828518E-3</v>
      </c>
      <c r="L10" s="72">
        <f>+'INPC_BASE2010=100'!L10/'INPC_BASE2018=100'!$C$4</f>
        <v>7.5957741951092903E-3</v>
      </c>
      <c r="M10" s="72">
        <f>+'INPC_BASE2010=100'!M10/'INPC_BASE2018=100'!$C$4</f>
        <v>7.6890753611299307E-3</v>
      </c>
      <c r="N10" s="73">
        <v>54</v>
      </c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35.25" customHeight="1">
      <c r="A11" s="71">
        <v>1955</v>
      </c>
      <c r="B11" s="72">
        <f>+'INPC_BASE2010=100'!B11/'INPC_BASE2018=100'!$C$4</f>
        <v>7.7465298430439153E-3</v>
      </c>
      <c r="C11" s="72">
        <f>+'INPC_BASE2010=100'!C11/'INPC_BASE2018=100'!$C$4</f>
        <v>7.8255153632703547E-3</v>
      </c>
      <c r="D11" s="72">
        <f>+'INPC_BASE2010=100'!D11/'INPC_BASE2018=100'!$C$4</f>
        <v>7.9834480239757977E-3</v>
      </c>
      <c r="E11" s="72">
        <f>+'INPC_BASE2010=100'!E11/'INPC_BASE2018=100'!$C$4</f>
        <v>8.0695721772256167E-3</v>
      </c>
      <c r="F11" s="72">
        <f>+'INPC_BASE2010=100'!F11/'INPC_BASE2018=100'!$C$4</f>
        <v>8.055218151683979E-3</v>
      </c>
      <c r="G11" s="72">
        <f>+'INPC_BASE2010=100'!G11/'INPC_BASE2018=100'!$C$4</f>
        <v>8.1054956208271457E-3</v>
      </c>
      <c r="H11" s="72">
        <f>+'INPC_BASE2010=100'!H11/'INPC_BASE2018=100'!$C$4</f>
        <v>8.2275432176784971E-3</v>
      </c>
      <c r="I11" s="72">
        <f>+'INPC_BASE2010=100'!I11/'INPC_BASE2018=100'!$C$4</f>
        <v>8.313705750675757E-3</v>
      </c>
      <c r="J11" s="72">
        <f>+'INPC_BASE2010=100'!J11/'INPC_BASE2018=100'!$C$4</f>
        <v>8.313705750675757E-3</v>
      </c>
      <c r="K11" s="72">
        <f>+'INPC_BASE2010=100'!K11/'INPC_BASE2018=100'!$C$4</f>
        <v>8.3998299039255743E-3</v>
      </c>
      <c r="L11" s="72">
        <f>+'INPC_BASE2010=100'!L11/'INPC_BASE2018=100'!$C$4</f>
        <v>8.4357149677796676E-3</v>
      </c>
      <c r="M11" s="72">
        <f>+'INPC_BASE2010=100'!M11/'INPC_BASE2018=100'!$C$4</f>
        <v>8.414183929467212E-3</v>
      </c>
      <c r="N11" s="73">
        <v>55</v>
      </c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35.25" customHeight="1">
      <c r="A12" s="71">
        <v>1956</v>
      </c>
      <c r="B12" s="72">
        <f>+'INPC_BASE2010=100'!B12/'INPC_BASE2018=100'!$C$4</f>
        <v>8.5434469188368171E-3</v>
      </c>
      <c r="C12" s="72">
        <f>+'INPC_BASE2010=100'!C12/'INPC_BASE2018=100'!$C$4</f>
        <v>8.622432439063259E-3</v>
      </c>
      <c r="D12" s="72">
        <f>+'INPC_BASE2010=100'!D12/'INPC_BASE2018=100'!$C$4</f>
        <v>8.6152554262924393E-3</v>
      </c>
      <c r="E12" s="72">
        <f>+'INPC_BASE2010=100'!E12/'INPC_BASE2018=100'!$C$4</f>
        <v>8.6654945156881703E-3</v>
      </c>
      <c r="F12" s="72">
        <f>+'INPC_BASE2010=100'!F12/'INPC_BASE2018=100'!$C$4</f>
        <v>8.6080400337741822E-3</v>
      </c>
      <c r="G12" s="72">
        <f>+'INPC_BASE2010=100'!G12/'INPC_BASE2018=100'!$C$4</f>
        <v>8.5362699060659991E-3</v>
      </c>
      <c r="H12" s="72">
        <f>+'INPC_BASE2010=100'!H12/'INPC_BASE2018=100'!$C$4</f>
        <v>8.442930360297923E-3</v>
      </c>
      <c r="I12" s="72">
        <f>+'INPC_BASE2010=100'!I12/'INPC_BASE2018=100'!$C$4</f>
        <v>8.464499778357816E-3</v>
      </c>
      <c r="J12" s="72">
        <f>+'INPC_BASE2010=100'!J12/'INPC_BASE2018=100'!$C$4</f>
        <v>8.464499778357816E-3</v>
      </c>
      <c r="K12" s="72">
        <f>+'INPC_BASE2010=100'!K12/'INPC_BASE2018=100'!$C$4</f>
        <v>8.407006916696394E-3</v>
      </c>
      <c r="L12" s="72">
        <f>+'INPC_BASE2010=100'!L12/'INPC_BASE2018=100'!$C$4</f>
        <v>8.4932078294410896E-3</v>
      </c>
      <c r="M12" s="72">
        <f>+'INPC_BASE2010=100'!M12/'INPC_BASE2018=100'!$C$4</f>
        <v>8.5578009443784547E-3</v>
      </c>
      <c r="N12" s="73">
        <v>56</v>
      </c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35.25" customHeight="1">
      <c r="A13" s="71">
        <v>1957</v>
      </c>
      <c r="B13" s="72">
        <f>+'INPC_BASE2010=100'!B13/'INPC_BASE2018=100'!$C$4</f>
        <v>8.6080400337741822E-3</v>
      </c>
      <c r="C13" s="72">
        <f>+'INPC_BASE2010=100'!C13/'INPC_BASE2018=100'!$C$4</f>
        <v>8.6152554262924393E-3</v>
      </c>
      <c r="D13" s="72">
        <f>+'INPC_BASE2010=100'!D13/'INPC_BASE2018=100'!$C$4</f>
        <v>8.6654945156881703E-3</v>
      </c>
      <c r="E13" s="72">
        <f>+'INPC_BASE2010=100'!E13/'INPC_BASE2018=100'!$C$4</f>
        <v>8.7875037327920808E-3</v>
      </c>
      <c r="F13" s="72">
        <f>+'INPC_BASE2010=100'!F13/'INPC_BASE2018=100'!$C$4</f>
        <v>8.8808816583075944E-3</v>
      </c>
      <c r="G13" s="72">
        <f>+'INPC_BASE2010=100'!G13/'INPC_BASE2018=100'!$C$4</f>
        <v>8.8665276327659585E-3</v>
      </c>
      <c r="H13" s="72">
        <f>+'INPC_BASE2010=100'!H13/'INPC_BASE2018=100'!$C$4</f>
        <v>8.9885752296173082E-3</v>
      </c>
      <c r="I13" s="72">
        <f>+'INPC_BASE2010=100'!I13/'INPC_BASE2018=100'!$C$4</f>
        <v>9.1392924978044941E-3</v>
      </c>
      <c r="J13" s="72">
        <f>+'INPC_BASE2010=100'!J13/'INPC_BASE2018=100'!$C$4</f>
        <v>9.0746993828671272E-3</v>
      </c>
      <c r="K13" s="72">
        <f>+'INPC_BASE2010=100'!K13/'INPC_BASE2018=100'!$C$4</f>
        <v>9.0818763956379486E-3</v>
      </c>
      <c r="L13" s="72">
        <f>+'INPC_BASE2010=100'!L13/'INPC_BASE2018=100'!$C$4</f>
        <v>9.0746993828671272E-3</v>
      </c>
      <c r="M13" s="72">
        <f>+'INPC_BASE2010=100'!M13/'INPC_BASE2018=100'!$C$4</f>
        <v>9.0890534084087683E-3</v>
      </c>
      <c r="N13" s="73">
        <v>57</v>
      </c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35.25" customHeight="1">
      <c r="A14" s="71">
        <v>1958</v>
      </c>
      <c r="B14" s="72">
        <f>+'INPC_BASE2010=100'!B14/'INPC_BASE2018=100'!$C$4</f>
        <v>9.2039623722367358E-3</v>
      </c>
      <c r="C14" s="72">
        <f>+'INPC_BASE2010=100'!C14/'INPC_BASE2018=100'!$C$4</f>
        <v>9.1752543211534622E-3</v>
      </c>
      <c r="D14" s="72">
        <f>+'INPC_BASE2010=100'!D14/'INPC_BASE2018=100'!$C$4</f>
        <v>9.2326704233200076E-3</v>
      </c>
      <c r="E14" s="72">
        <f>+'INPC_BASE2010=100'!E14/'INPC_BASE2018=100'!$C$4</f>
        <v>9.3260099690880838E-3</v>
      </c>
      <c r="F14" s="72">
        <f>+'INPC_BASE2010=100'!F14/'INPC_BASE2018=100'!$C$4</f>
        <v>9.3977800967962721E-3</v>
      </c>
      <c r="G14" s="72">
        <f>+'INPC_BASE2010=100'!G14/'INPC_BASE2018=100'!$C$4</f>
        <v>9.3762490584838147E-3</v>
      </c>
      <c r="H14" s="72">
        <f>+'INPC_BASE2010=100'!H14/'INPC_BASE2018=100'!$C$4</f>
        <v>9.3547180201713608E-3</v>
      </c>
      <c r="I14" s="72">
        <f>+'INPC_BASE2010=100'!I14/'INPC_BASE2018=100'!$C$4</f>
        <v>9.3116175637990104E-3</v>
      </c>
      <c r="J14" s="72">
        <f>+'INPC_BASE2010=100'!J14/'INPC_BASE2018=100'!$C$4</f>
        <v>9.1824313339242802E-3</v>
      </c>
      <c r="K14" s="72">
        <f>+'INPC_BASE2010=100'!K14/'INPC_BASE2018=100'!$C$4</f>
        <v>9.254201461632465E-3</v>
      </c>
      <c r="L14" s="72">
        <f>+'INPC_BASE2010=100'!L14/'INPC_BASE2018=100'!$C$4</f>
        <v>9.3762490584838147E-3</v>
      </c>
      <c r="M14" s="72">
        <f>+'INPC_BASE2010=100'!M14/'INPC_BASE2018=100'!$C$4</f>
        <v>9.4193111351087259E-3</v>
      </c>
      <c r="N14" s="73">
        <v>58</v>
      </c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35.25" customHeight="1">
      <c r="A15" s="71">
        <v>1959</v>
      </c>
      <c r="B15" s="72">
        <f>+'INPC_BASE2010=100'!B15/'INPC_BASE2018=100'!$C$4</f>
        <v>9.4336651606503601E-3</v>
      </c>
      <c r="C15" s="72">
        <f>+'INPC_BASE2010=100'!C15/'INPC_BASE2018=100'!$C$4</f>
        <v>9.4264881478795387E-3</v>
      </c>
      <c r="D15" s="72">
        <f>+'INPC_BASE2010=100'!D15/'INPC_BASE2018=100'!$C$4</f>
        <v>9.4767272372752731E-3</v>
      </c>
      <c r="E15" s="72">
        <f>+'INPC_BASE2010=100'!E15/'INPC_BASE2018=100'!$C$4</f>
        <v>9.4767272372752731E-3</v>
      </c>
      <c r="F15" s="72">
        <f>+'INPC_BASE2010=100'!F15/'INPC_BASE2018=100'!$C$4</f>
        <v>9.3906030840254506E-3</v>
      </c>
      <c r="G15" s="72">
        <f>+'INPC_BASE2010=100'!G15/'INPC_BASE2018=100'!$C$4</f>
        <v>9.3977800967962721E-3</v>
      </c>
      <c r="H15" s="72">
        <f>+'INPC_BASE2010=100'!H15/'INPC_BASE2018=100'!$C$4</f>
        <v>9.3906030840254506E-3</v>
      </c>
      <c r="I15" s="72">
        <f>+'INPC_BASE2010=100'!I15/'INPC_BASE2018=100'!$C$4</f>
        <v>9.4193111351087259E-3</v>
      </c>
      <c r="J15" s="72">
        <f>+'INPC_BASE2010=100'!J15/'INPC_BASE2018=100'!$C$4</f>
        <v>9.2685554871741009E-3</v>
      </c>
      <c r="K15" s="72">
        <f>+'INPC_BASE2010=100'!K15/'INPC_BASE2018=100'!$C$4</f>
        <v>9.3475410074005411E-3</v>
      </c>
      <c r="L15" s="72">
        <f>+'INPC_BASE2010=100'!L15/'INPC_BASE2018=100'!$C$4</f>
        <v>9.4193111351087259E-3</v>
      </c>
      <c r="M15" s="72">
        <f>+'INPC_BASE2010=100'!M15/'INPC_BASE2018=100'!$C$4</f>
        <v>9.4480191861919995E-3</v>
      </c>
      <c r="N15" s="73">
        <v>59</v>
      </c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35.25" customHeight="1">
      <c r="A16" s="71">
        <v>1960</v>
      </c>
      <c r="B16" s="72">
        <f>+'INPC_BASE2010=100'!B16/'INPC_BASE2018=100'!$C$4</f>
        <v>9.5126890606242395E-3</v>
      </c>
      <c r="C16" s="72">
        <f>+'INPC_BASE2010=100'!C16/'INPC_BASE2018=100'!$C$4</f>
        <v>9.5198660733950575E-3</v>
      </c>
      <c r="D16" s="72">
        <f>+'INPC_BASE2010=100'!D16/'INPC_BASE2018=100'!$C$4</f>
        <v>9.7495688618086836E-3</v>
      </c>
      <c r="E16" s="72">
        <f>+'INPC_BASE2010=100'!E16/'INPC_BASE2018=100'!$C$4</f>
        <v>9.9506019788864718E-3</v>
      </c>
      <c r="F16" s="72">
        <f>+'INPC_BASE2010=100'!F16/'INPC_BASE2018=100'!$C$4</f>
        <v>9.9147169150323802E-3</v>
      </c>
      <c r="G16" s="72">
        <f>+'INPC_BASE2010=100'!G16/'INPC_BASE2018=100'!$C$4</f>
        <v>9.9075399022615605E-3</v>
      </c>
      <c r="H16" s="72">
        <f>+'INPC_BASE2010=100'!H16/'INPC_BASE2018=100'!$C$4</f>
        <v>9.9793100299697471E-3</v>
      </c>
      <c r="I16" s="72">
        <f>+'INPC_BASE2010=100'!I16/'INPC_BASE2018=100'!$C$4</f>
        <v>1.0015195093823839E-2</v>
      </c>
      <c r="J16" s="72">
        <f>+'INPC_BASE2010=100'!J16/'INPC_BASE2018=100'!$C$4</f>
        <v>1.0065472562967002E-2</v>
      </c>
      <c r="K16" s="72">
        <f>+'INPC_BASE2010=100'!K16/'INPC_BASE2018=100'!$C$4</f>
        <v>9.9506019788864718E-3</v>
      </c>
      <c r="L16" s="72">
        <f>+'INPC_BASE2010=100'!L16/'INPC_BASE2018=100'!$C$4</f>
        <v>9.9147169150323802E-3</v>
      </c>
      <c r="M16" s="72">
        <f>+'INPC_BASE2010=100'!M16/'INPC_BASE2018=100'!$C$4</f>
        <v>9.9577789916572915E-3</v>
      </c>
      <c r="N16" s="73">
        <v>60</v>
      </c>
      <c r="O16" s="74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35.25" customHeight="1">
      <c r="A17" s="71">
        <v>1961</v>
      </c>
      <c r="B17" s="72">
        <f>+'INPC_BASE2010=100'!B17/'INPC_BASE2018=100'!$C$4</f>
        <v>9.986487042740565E-3</v>
      </c>
      <c r="C17" s="72">
        <f>+'INPC_BASE2010=100'!C17/'INPC_BASE2018=100'!$C$4</f>
        <v>9.9721330171989257E-3</v>
      </c>
      <c r="D17" s="72">
        <f>+'INPC_BASE2010=100'!D17/'INPC_BASE2018=100'!$C$4</f>
        <v>9.9506019788864718E-3</v>
      </c>
      <c r="E17" s="72">
        <f>+'INPC_BASE2010=100'!E17/'INPC_BASE2018=100'!$C$4</f>
        <v>1.0015195093823839E-2</v>
      </c>
      <c r="F17" s="72">
        <f>+'INPC_BASE2010=100'!F17/'INPC_BASE2018=100'!$C$4</f>
        <v>1.0015195093823839E-2</v>
      </c>
      <c r="G17" s="72">
        <f>+'INPC_BASE2010=100'!G17/'INPC_BASE2018=100'!$C$4</f>
        <v>1.0022372106594657E-2</v>
      </c>
      <c r="H17" s="72">
        <f>+'INPC_BASE2010=100'!H17/'INPC_BASE2018=100'!$C$4</f>
        <v>9.993664055511383E-3</v>
      </c>
      <c r="I17" s="72">
        <f>+'INPC_BASE2010=100'!I17/'INPC_BASE2018=100'!$C$4</f>
        <v>9.9218939278031999E-3</v>
      </c>
      <c r="J17" s="72">
        <f>+'INPC_BASE2010=100'!J17/'INPC_BASE2018=100'!$C$4</f>
        <v>9.8931858767199263E-3</v>
      </c>
      <c r="K17" s="72">
        <f>+'INPC_BASE2010=100'!K17/'INPC_BASE2018=100'!$C$4</f>
        <v>9.9003628894907426E-3</v>
      </c>
      <c r="L17" s="72">
        <f>+'INPC_BASE2010=100'!L17/'INPC_BASE2018=100'!$C$4</f>
        <v>9.9506019788864718E-3</v>
      </c>
      <c r="M17" s="72">
        <f>+'INPC_BASE2010=100'!M17/'INPC_BASE2018=100'!$C$4</f>
        <v>9.9577789916572915E-3</v>
      </c>
      <c r="N17" s="73">
        <v>61</v>
      </c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35.25" customHeight="1">
      <c r="A18" s="71">
        <v>1962</v>
      </c>
      <c r="B18" s="72">
        <f>+'INPC_BASE2010=100'!B18/'INPC_BASE2018=100'!$C$4</f>
        <v>9.9218939278031999E-3</v>
      </c>
      <c r="C18" s="72">
        <f>+'INPC_BASE2010=100'!C18/'INPC_BASE2018=100'!$C$4</f>
        <v>9.9793100299697471E-3</v>
      </c>
      <c r="D18" s="72">
        <f>+'INPC_BASE2010=100'!D18/'INPC_BASE2018=100'!$C$4</f>
        <v>1.0065472562967002E-2</v>
      </c>
      <c r="E18" s="72">
        <f>+'INPC_BASE2010=100'!E18/'INPC_BASE2018=100'!$C$4</f>
        <v>1.0144419703446006E-2</v>
      </c>
      <c r="F18" s="72">
        <f>+'INPC_BASE2010=100'!F18/'INPC_BASE2018=100'!$C$4</f>
        <v>1.0130065677904369E-2</v>
      </c>
      <c r="G18" s="72">
        <f>+'INPC_BASE2010=100'!G18/'INPC_BASE2018=100'!$C$4</f>
        <v>1.0144419703446006E-2</v>
      </c>
      <c r="H18" s="72">
        <f>+'INPC_BASE2010=100'!H18/'INPC_BASE2018=100'!$C$4</f>
        <v>1.0201912565107427E-2</v>
      </c>
      <c r="I18" s="72">
        <f>+'INPC_BASE2010=100'!I18/'INPC_BASE2018=100'!$C$4</f>
        <v>1.0223443603419882E-2</v>
      </c>
      <c r="J18" s="72">
        <f>+'INPC_BASE2010=100'!J18/'INPC_BASE2018=100'!$C$4</f>
        <v>1.0273682692815613E-2</v>
      </c>
      <c r="K18" s="72">
        <f>+'INPC_BASE2010=100'!K18/'INPC_BASE2018=100'!$C$4</f>
        <v>1.0230620616190704E-2</v>
      </c>
      <c r="L18" s="72">
        <f>+'INPC_BASE2010=100'!L18/'INPC_BASE2018=100'!$C$4</f>
        <v>1.0230620616190704E-2</v>
      </c>
      <c r="M18" s="72">
        <f>+'INPC_BASE2010=100'!M18/'INPC_BASE2018=100'!$C$4</f>
        <v>1.0187520159818353E-2</v>
      </c>
      <c r="N18" s="73">
        <v>62</v>
      </c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35.25" customHeight="1">
      <c r="A19" s="71">
        <v>1963</v>
      </c>
      <c r="B19" s="72">
        <f>+'INPC_BASE2010=100'!B19/'INPC_BASE2018=100'!$C$4</f>
        <v>1.0165950741758462E-2</v>
      </c>
      <c r="C19" s="72">
        <f>+'INPC_BASE2010=100'!C19/'INPC_BASE2018=100'!$C$4</f>
        <v>1.0209089577878248E-2</v>
      </c>
      <c r="D19" s="72">
        <f>+'INPC_BASE2010=100'!D19/'INPC_BASE2018=100'!$C$4</f>
        <v>1.0209089577878248E-2</v>
      </c>
      <c r="E19" s="72">
        <f>+'INPC_BASE2010=100'!E19/'INPC_BASE2018=100'!$C$4</f>
        <v>1.0223443603419882E-2</v>
      </c>
      <c r="F19" s="72">
        <f>+'INPC_BASE2010=100'!F19/'INPC_BASE2018=100'!$C$4</f>
        <v>1.0252151654503158E-2</v>
      </c>
      <c r="G19" s="72">
        <f>+'INPC_BASE2010=100'!G19/'INPC_BASE2018=100'!$C$4</f>
        <v>1.0209089577878248E-2</v>
      </c>
      <c r="H19" s="72">
        <f>+'INPC_BASE2010=100'!H19/'INPC_BASE2018=100'!$C$4</f>
        <v>1.023779762896152E-2</v>
      </c>
      <c r="I19" s="72">
        <f>+'INPC_BASE2010=100'!I19/'INPC_BASE2018=100'!$C$4</f>
        <v>1.0201912565107427E-2</v>
      </c>
      <c r="J19" s="72">
        <f>+'INPC_BASE2010=100'!J19/'INPC_BASE2018=100'!$C$4</f>
        <v>1.0194697172589173E-2</v>
      </c>
      <c r="K19" s="72">
        <f>+'INPC_BASE2010=100'!K19/'INPC_BASE2018=100'!$C$4</f>
        <v>1.0158773728987642E-2</v>
      </c>
      <c r="L19" s="72">
        <f>+'INPC_BASE2010=100'!L19/'INPC_BASE2018=100'!$C$4</f>
        <v>1.0151596716216826E-2</v>
      </c>
      <c r="M19" s="72">
        <f>+'INPC_BASE2010=100'!M19/'INPC_BASE2018=100'!$C$4</f>
        <v>1.0223443603419882E-2</v>
      </c>
      <c r="N19" s="73">
        <v>63</v>
      </c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35.25" customHeight="1">
      <c r="A20" s="71">
        <v>1964</v>
      </c>
      <c r="B20" s="72">
        <f>+'INPC_BASE2010=100'!B20/'INPC_BASE2018=100'!$C$4</f>
        <v>1.0345452820523795E-2</v>
      </c>
      <c r="C20" s="72">
        <f>+'INPC_BASE2010=100'!C20/'INPC_BASE2018=100'!$C$4</f>
        <v>1.0539308924830768E-2</v>
      </c>
      <c r="D20" s="72">
        <f>+'INPC_BASE2010=100'!D20/'INPC_BASE2018=100'!$C$4</f>
        <v>1.0517739506770875E-2</v>
      </c>
      <c r="E20" s="72">
        <f>+'INPC_BASE2010=100'!E20/'INPC_BASE2018=100'!$C$4</f>
        <v>1.0575232368432299E-2</v>
      </c>
      <c r="F20" s="72">
        <f>+'INPC_BASE2010=100'!F20/'INPC_BASE2018=100'!$C$4</f>
        <v>1.0603940419515573E-2</v>
      </c>
      <c r="G20" s="72">
        <f>+'INPC_BASE2010=100'!G20/'INPC_BASE2018=100'!$C$4</f>
        <v>1.0611117432286389E-2</v>
      </c>
      <c r="H20" s="72">
        <f>+'INPC_BASE2010=100'!H20/'INPC_BASE2018=100'!$C$4</f>
        <v>1.0711595611077845E-2</v>
      </c>
      <c r="I20" s="72">
        <f>+'INPC_BASE2010=100'!I20/'INPC_BASE2018=100'!$C$4</f>
        <v>1.0826466195158381E-2</v>
      </c>
      <c r="J20" s="72">
        <f>+'INPC_BASE2010=100'!J20/'INPC_BASE2018=100'!$C$4</f>
        <v>1.0675710547223752E-2</v>
      </c>
      <c r="K20" s="72">
        <f>+'INPC_BASE2010=100'!K20/'INPC_BASE2018=100'!$C$4</f>
        <v>1.0661356521682114E-2</v>
      </c>
      <c r="L20" s="72">
        <f>+'INPC_BASE2010=100'!L20/'INPC_BASE2018=100'!$C$4</f>
        <v>1.0769050092991832E-2</v>
      </c>
      <c r="M20" s="72">
        <f>+'INPC_BASE2010=100'!M20/'INPC_BASE2018=100'!$C$4</f>
        <v>1.0790581131304286E-2</v>
      </c>
      <c r="N20" s="73">
        <v>64</v>
      </c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35.25" customHeight="1">
      <c r="A21" s="71">
        <v>1965</v>
      </c>
      <c r="B21" s="72">
        <f>+'INPC_BASE2010=100'!B21/'INPC_BASE2018=100'!$C$4</f>
        <v>1.0740303662161117E-2</v>
      </c>
      <c r="C21" s="72">
        <f>+'INPC_BASE2010=100'!C21/'INPC_BASE2018=100'!$C$4</f>
        <v>1.0783404118533468E-2</v>
      </c>
      <c r="D21" s="72">
        <f>+'INPC_BASE2010=100'!D21/'INPC_BASE2018=100'!$C$4</f>
        <v>1.0819289182387557E-2</v>
      </c>
      <c r="E21" s="72">
        <f>+'INPC_BASE2010=100'!E21/'INPC_BASE2018=100'!$C$4</f>
        <v>1.0869566651530724E-2</v>
      </c>
      <c r="F21" s="72">
        <f>+'INPC_BASE2010=100'!F21/'INPC_BASE2018=100'!$C$4</f>
        <v>1.0876743664301546E-2</v>
      </c>
      <c r="G21" s="72">
        <f>+'INPC_BASE2010=100'!G21/'INPC_BASE2018=100'!$C$4</f>
        <v>1.0891097689843185E-2</v>
      </c>
      <c r="H21" s="72">
        <f>+'INPC_BASE2010=100'!H21/'INPC_BASE2018=100'!$C$4</f>
        <v>1.0840820220700013E-2</v>
      </c>
      <c r="I21" s="72">
        <f>+'INPC_BASE2010=100'!I21/'INPC_BASE2018=100'!$C$4</f>
        <v>1.0812112169616746E-2</v>
      </c>
      <c r="J21" s="72">
        <f>+'INPC_BASE2010=100'!J21/'INPC_BASE2018=100'!$C$4</f>
        <v>1.0855174246241651E-2</v>
      </c>
      <c r="K21" s="72">
        <f>+'INPC_BASE2010=100'!K21/'INPC_BASE2018=100'!$C$4</f>
        <v>1.0847997233470835E-2</v>
      </c>
      <c r="L21" s="72">
        <f>+'INPC_BASE2010=100'!L21/'INPC_BASE2018=100'!$C$4</f>
        <v>1.0812112169616746E-2</v>
      </c>
      <c r="M21" s="72">
        <f>+'INPC_BASE2010=100'!M21/'INPC_BASE2018=100'!$C$4</f>
        <v>1.0812112169616746E-2</v>
      </c>
      <c r="N21" s="73">
        <v>65</v>
      </c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35.25" customHeight="1">
      <c r="A22" s="71">
        <v>1966</v>
      </c>
      <c r="B22" s="72">
        <f>+'INPC_BASE2010=100'!B22/'INPC_BASE2018=100'!$C$4</f>
        <v>1.0847997233470835E-2</v>
      </c>
      <c r="C22" s="72">
        <f>+'INPC_BASE2010=100'!C22/'INPC_BASE2018=100'!$C$4</f>
        <v>1.0840820220700013E-2</v>
      </c>
      <c r="D22" s="72">
        <f>+'INPC_BASE2010=100'!D22/'INPC_BASE2018=100'!$C$4</f>
        <v>1.0819289182387557E-2</v>
      </c>
      <c r="E22" s="72">
        <f>+'INPC_BASE2010=100'!E22/'INPC_BASE2018=100'!$C$4</f>
        <v>1.0883920677072362E-2</v>
      </c>
      <c r="F22" s="72">
        <f>+'INPC_BASE2010=100'!F22/'INPC_BASE2018=100'!$C$4</f>
        <v>1.0883920677072362E-2</v>
      </c>
      <c r="G22" s="72">
        <f>+'INPC_BASE2010=100'!G22/'INPC_BASE2018=100'!$C$4</f>
        <v>1.092702113344471E-2</v>
      </c>
      <c r="H22" s="72">
        <f>+'INPC_BASE2010=100'!H22/'INPC_BASE2018=100'!$C$4</f>
        <v>1.0998791261152894E-2</v>
      </c>
      <c r="I22" s="72">
        <f>+'INPC_BASE2010=100'!I22/'INPC_BASE2018=100'!$C$4</f>
        <v>1.106338437609026E-2</v>
      </c>
      <c r="J22" s="72">
        <f>+'INPC_BASE2010=100'!J22/'INPC_BASE2018=100'!$C$4</f>
        <v>1.106338437609026E-2</v>
      </c>
      <c r="K22" s="72">
        <f>+'INPC_BASE2010=100'!K22/'INPC_BASE2018=100'!$C$4</f>
        <v>1.1099307819691791E-2</v>
      </c>
      <c r="L22" s="72">
        <f>+'INPC_BASE2010=100'!L22/'INPC_BASE2018=100'!$C$4</f>
        <v>1.1113661845233427E-2</v>
      </c>
      <c r="M22" s="72">
        <f>+'INPC_BASE2010=100'!M22/'INPC_BASE2018=100'!$C$4</f>
        <v>1.1120838858004245E-2</v>
      </c>
      <c r="N22" s="73">
        <v>66</v>
      </c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35.25" customHeight="1">
      <c r="A23" s="71">
        <v>1967</v>
      </c>
      <c r="B23" s="72">
        <f>+'INPC_BASE2010=100'!B23/'INPC_BASE2018=100'!$C$4</f>
        <v>1.1206963011254067E-2</v>
      </c>
      <c r="C23" s="72">
        <f>+'INPC_BASE2010=100'!C23/'INPC_BASE2018=100'!$C$4</f>
        <v>1.1278809898457124E-2</v>
      </c>
      <c r="D23" s="72">
        <f>+'INPC_BASE2010=100'!D23/'INPC_BASE2018=100'!$C$4</f>
        <v>1.1300340936769579E-2</v>
      </c>
      <c r="E23" s="72">
        <f>+'INPC_BASE2010=100'!E23/'INPC_BASE2018=100'!$C$4</f>
        <v>1.1285986911227942E-2</v>
      </c>
      <c r="F23" s="72">
        <f>+'INPC_BASE2010=100'!F23/'INPC_BASE2018=100'!$C$4</f>
        <v>1.1214178403772323E-2</v>
      </c>
      <c r="G23" s="72">
        <f>+'INPC_BASE2010=100'!G23/'INPC_BASE2018=100'!$C$4</f>
        <v>1.1156723921858337E-2</v>
      </c>
      <c r="H23" s="72">
        <f>+'INPC_BASE2010=100'!H23/'INPC_BASE2018=100'!$C$4</f>
        <v>1.1235709442084777E-2</v>
      </c>
      <c r="I23" s="72">
        <f>+'INPC_BASE2010=100'!I23/'INPC_BASE2018=100'!$C$4</f>
        <v>1.1278809898457124E-2</v>
      </c>
      <c r="J23" s="72">
        <f>+'INPC_BASE2010=100'!J23/'INPC_BASE2018=100'!$C$4</f>
        <v>1.1364934051706944E-2</v>
      </c>
      <c r="K23" s="72">
        <f>+'INPC_BASE2010=100'!K23/'INPC_BASE2018=100'!$C$4</f>
        <v>1.1400819115561038E-2</v>
      </c>
      <c r="L23" s="72">
        <f>+'INPC_BASE2010=100'!L23/'INPC_BASE2018=100'!$C$4</f>
        <v>1.1379288077248582E-2</v>
      </c>
      <c r="M23" s="72">
        <f>+'INPC_BASE2010=100'!M23/'INPC_BASE2018=100'!$C$4</f>
        <v>1.1314694962311217E-2</v>
      </c>
      <c r="N23" s="73">
        <v>67</v>
      </c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35.25" customHeight="1">
      <c r="A24" s="71">
        <v>1968</v>
      </c>
      <c r="B24" s="72">
        <f>+'INPC_BASE2010=100'!B24/'INPC_BASE2018=100'!$C$4</f>
        <v>1.1343403013394491E-2</v>
      </c>
      <c r="C24" s="72">
        <f>+'INPC_BASE2010=100'!C24/'INPC_BASE2018=100'!$C$4</f>
        <v>1.1343403013394491E-2</v>
      </c>
      <c r="D24" s="72">
        <f>+'INPC_BASE2010=100'!D24/'INPC_BASE2018=100'!$C$4</f>
        <v>1.1436704179415129E-2</v>
      </c>
      <c r="E24" s="72">
        <f>+'INPC_BASE2010=100'!E24/'INPC_BASE2018=100'!$C$4</f>
        <v>1.1522878226336618E-2</v>
      </c>
      <c r="F24" s="72">
        <f>+'INPC_BASE2010=100'!F24/'INPC_BASE2018=100'!$C$4</f>
        <v>1.1609029245409644E-2</v>
      </c>
      <c r="G24" s="72">
        <f>+'INPC_BASE2010=100'!G24/'INPC_BASE2018=100'!$C$4</f>
        <v>1.1515689699641569E-2</v>
      </c>
      <c r="H24" s="72">
        <f>+'INPC_BASE2010=100'!H24/'INPC_BASE2018=100'!$C$4</f>
        <v>1.1486981648558294E-2</v>
      </c>
      <c r="I24" s="72">
        <f>+'INPC_BASE2010=100'!I24/'INPC_BASE2018=100'!$C$4</f>
        <v>1.1544397750724843E-2</v>
      </c>
      <c r="J24" s="72">
        <f>+'INPC_BASE2010=100'!J24/'INPC_BASE2018=100'!$C$4</f>
        <v>1.158032119432637E-2</v>
      </c>
      <c r="K24" s="72">
        <f>+'INPC_BASE2010=100'!K24/'INPC_BASE2018=100'!$C$4</f>
        <v>1.1544397750724843E-2</v>
      </c>
      <c r="L24" s="72">
        <f>+'INPC_BASE2010=100'!L24/'INPC_BASE2018=100'!$C$4</f>
        <v>1.1565967168784734E-2</v>
      </c>
      <c r="M24" s="72">
        <f>+'INPC_BASE2010=100'!M24/'INPC_BASE2018=100'!$C$4</f>
        <v>1.1544397750724843E-2</v>
      </c>
      <c r="N24" s="73">
        <v>68</v>
      </c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35.25" customHeight="1">
      <c r="A25" s="71">
        <v>1969</v>
      </c>
      <c r="B25" s="72">
        <f>+'INPC_BASE2010=100'!B25/'INPC_BASE2018=100'!$C$4</f>
        <v>1.159452170087826E-2</v>
      </c>
      <c r="C25" s="72">
        <f>+'INPC_BASE2010=100'!C25/'INPC_BASE2018=100'!$C$4</f>
        <v>1.1636969701544169E-2</v>
      </c>
      <c r="D25" s="72">
        <f>+'INPC_BASE2010=100'!D25/'INPC_BASE2018=100'!$C$4</f>
        <v>1.1647869549816425E-2</v>
      </c>
      <c r="E25" s="72">
        <f>+'INPC_BASE2010=100'!E25/'INPC_BASE2018=100'!$C$4</f>
        <v>1.1679033904735703E-2</v>
      </c>
      <c r="F25" s="72">
        <f>+'INPC_BASE2010=100'!F25/'INPC_BASE2018=100'!$C$4</f>
        <v>1.1680146917411392E-2</v>
      </c>
      <c r="G25" s="72">
        <f>+'INPC_BASE2010=100'!G25/'INPC_BASE2018=100'!$C$4</f>
        <v>1.1720445652220799E-2</v>
      </c>
      <c r="H25" s="72">
        <f>+'INPC_BASE2010=100'!H25/'INPC_BASE2018=100'!$C$4</f>
        <v>1.1765733754197084E-2</v>
      </c>
      <c r="I25" s="72">
        <f>+'INPC_BASE2010=100'!I25/'INPC_BASE2018=100'!$C$4</f>
        <v>1.1778782868325845E-2</v>
      </c>
      <c r="J25" s="72">
        <f>+'INPC_BASE2010=100'!J25/'INPC_BASE2018=100'!$C$4</f>
        <v>1.1889124642208745E-2</v>
      </c>
      <c r="K25" s="72">
        <f>+'INPC_BASE2010=100'!K25/'INPC_BASE2018=100'!$C$4</f>
        <v>1.2013283125169163E-2</v>
      </c>
      <c r="L25" s="72">
        <f>+'INPC_BASE2010=100'!L25/'INPC_BASE2018=100'!$C$4</f>
        <v>1.2014818315066667E-2</v>
      </c>
      <c r="M25" s="72">
        <f>+'INPC_BASE2010=100'!M25/'INPC_BASE2018=100'!$C$4</f>
        <v>1.2105394519019236E-2</v>
      </c>
      <c r="N25" s="73">
        <v>69</v>
      </c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5.25" customHeight="1">
      <c r="A26" s="71">
        <v>1970</v>
      </c>
      <c r="B26" s="72">
        <f>+'INPC_BASE2010=100'!B26/'INPC_BASE2018=100'!$C$4</f>
        <v>1.2196968596405192E-2</v>
      </c>
      <c r="C26" s="72">
        <f>+'INPC_BASE2010=100'!C26/'INPC_BASE2018=100'!$C$4</f>
        <v>1.2195893963476942E-2</v>
      </c>
      <c r="D26" s="72">
        <f>+'INPC_BASE2010=100'!D26/'INPC_BASE2018=100'!$C$4</f>
        <v>1.223243148303747E-2</v>
      </c>
      <c r="E26" s="72">
        <f>+'INPC_BASE2010=100'!E26/'INPC_BASE2018=100'!$C$4</f>
        <v>1.2248397457971481E-2</v>
      </c>
      <c r="F26" s="72">
        <f>+'INPC_BASE2010=100'!F26/'INPC_BASE2018=100'!$C$4</f>
        <v>1.2273574572290502E-2</v>
      </c>
      <c r="G26" s="72">
        <f>+'INPC_BASE2010=100'!G26/'INPC_BASE2018=100'!$C$4</f>
        <v>1.2347877763329563E-2</v>
      </c>
      <c r="H26" s="72">
        <f>+'INPC_BASE2010=100'!H26/'INPC_BASE2018=100'!$C$4</f>
        <v>1.240809558705905E-2</v>
      </c>
      <c r="I26" s="72">
        <f>+'INPC_BASE2010=100'!I26/'INPC_BASE2018=100'!$C$4</f>
        <v>1.2465972246194846E-2</v>
      </c>
      <c r="J26" s="72">
        <f>+'INPC_BASE2010=100'!J26/'INPC_BASE2018=100'!$C$4</f>
        <v>1.2496637664397436E-2</v>
      </c>
      <c r="K26" s="72">
        <f>+'INPC_BASE2010=100'!K26/'INPC_BASE2018=100'!$C$4</f>
        <v>1.249970804419244E-2</v>
      </c>
      <c r="L26" s="72">
        <f>+'INPC_BASE2010=100'!L26/'INPC_BASE2018=100'!$C$4</f>
        <v>1.2567141260440182E-2</v>
      </c>
      <c r="M26" s="72">
        <f>+'INPC_BASE2010=100'!M26/'INPC_BASE2018=100'!$C$4</f>
        <v>1.2673414781094702E-2</v>
      </c>
      <c r="N26" s="73">
        <v>70</v>
      </c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35.25" customHeight="1">
      <c r="A27" s="71">
        <v>1971</v>
      </c>
      <c r="B27" s="72">
        <f>+'INPC_BASE2010=100'!B27/'INPC_BASE2018=100'!$C$4</f>
        <v>1.2799300352689809E-2</v>
      </c>
      <c r="C27" s="72">
        <f>+'INPC_BASE2010=100'!C27/'INPC_BASE2018=100'!$C$4</f>
        <v>1.2852226024406166E-2</v>
      </c>
      <c r="D27" s="72">
        <f>+'INPC_BASE2010=100'!D27/'INPC_BASE2018=100'!$C$4</f>
        <v>1.2901045063146703E-2</v>
      </c>
      <c r="E27" s="72">
        <f>+'INPC_BASE2010=100'!E27/'INPC_BASE2018=100'!$C$4</f>
        <v>1.2966827950254634E-2</v>
      </c>
      <c r="F27" s="72">
        <f>+'INPC_BASE2010=100'!F27/'INPC_BASE2018=100'!$C$4</f>
        <v>1.2993770532955782E-2</v>
      </c>
      <c r="G27" s="72">
        <f>+'INPC_BASE2010=100'!G27/'INPC_BASE2018=100'!$C$4</f>
        <v>1.3053220761736517E-2</v>
      </c>
      <c r="H27" s="72">
        <f>+'INPC_BASE2010=100'!H27/'INPC_BASE2018=100'!$C$4</f>
        <v>1.304278147043351E-2</v>
      </c>
      <c r="I27" s="72">
        <f>+'INPC_BASE2010=100'!I27/'INPC_BASE2018=100'!$C$4</f>
        <v>1.3161950586227041E-2</v>
      </c>
      <c r="J27" s="72">
        <f>+'INPC_BASE2010=100'!J27/'INPC_BASE2018=100'!$C$4</f>
        <v>1.3205319700831454E-2</v>
      </c>
      <c r="K27" s="72">
        <f>+'INPC_BASE2010=100'!K27/'INPC_BASE2018=100'!$C$4</f>
        <v>1.3218368814960213E-2</v>
      </c>
      <c r="L27" s="72">
        <f>+'INPC_BASE2010=100'!L27/'INPC_BASE2018=100'!$C$4</f>
        <v>1.3240130131757292E-2</v>
      </c>
      <c r="M27" s="72">
        <f>+'INPC_BASE2010=100'!M27/'INPC_BASE2018=100'!$C$4</f>
        <v>1.3302266942858658E-2</v>
      </c>
      <c r="N27" s="73">
        <v>71</v>
      </c>
      <c r="O27" s="74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35.25" customHeight="1">
      <c r="A28" s="71">
        <v>1972</v>
      </c>
      <c r="B28" s="72">
        <f>+'INPC_BASE2010=100'!B28/'INPC_BASE2018=100'!$C$4</f>
        <v>1.3361410133659893E-2</v>
      </c>
      <c r="C28" s="72">
        <f>+'INPC_BASE2010=100'!C28/'INPC_BASE2018=100'!$C$4</f>
        <v>1.3403167298871928E-2</v>
      </c>
      <c r="D28" s="72">
        <f>+'INPC_BASE2010=100'!D28/'INPC_BASE2018=100'!$C$4</f>
        <v>1.3476357477235296E-2</v>
      </c>
      <c r="E28" s="72">
        <f>+'INPC_BASE2010=100'!E28/'INPC_BASE2018=100'!$C$4</f>
        <v>1.3561406997556875E-2</v>
      </c>
      <c r="F28" s="72">
        <f>+'INPC_BASE2010=100'!F28/'INPC_BASE2018=100'!$C$4</f>
        <v>1.3587620365056705E-2</v>
      </c>
      <c r="G28" s="72">
        <f>+'INPC_BASE2010=100'!G28/'INPC_BASE2018=100'!$C$4</f>
        <v>1.3688328822332788E-2</v>
      </c>
      <c r="H28" s="72">
        <f>+'INPC_BASE2010=100'!H28/'INPC_BASE2018=100'!$C$4</f>
        <v>1.3739796063646517E-2</v>
      </c>
      <c r="I28" s="72">
        <f>+'INPC_BASE2010=100'!I28/'INPC_BASE2018=100'!$C$4</f>
        <v>1.3830986343558092E-2</v>
      </c>
      <c r="J28" s="72">
        <f>+'INPC_BASE2010=100'!J28/'INPC_BASE2018=100'!$C$4</f>
        <v>1.3893276673649207E-2</v>
      </c>
      <c r="K28" s="72">
        <f>+'INPC_BASE2010=100'!K28/'INPC_BASE2018=100'!$C$4</f>
        <v>1.3903370547225279E-2</v>
      </c>
      <c r="L28" s="72">
        <f>+'INPC_BASE2010=100'!L28/'INPC_BASE2018=100'!$C$4</f>
        <v>1.3994177029662479E-2</v>
      </c>
      <c r="M28" s="72">
        <f>+'INPC_BASE2010=100'!M28/'INPC_BASE2018=100'!$C$4</f>
        <v>1.4041537638000392E-2</v>
      </c>
      <c r="N28" s="73">
        <v>72</v>
      </c>
      <c r="O28" s="74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35.25" customHeight="1">
      <c r="A29" s="71">
        <v>1973</v>
      </c>
      <c r="B29" s="72">
        <f>+'INPC_BASE2010=100'!B29/'INPC_BASE2018=100'!$C$4</f>
        <v>1.4245410856388559E-2</v>
      </c>
      <c r="C29" s="72">
        <f>+'INPC_BASE2010=100'!C29/'INPC_BASE2018=100'!$C$4</f>
        <v>1.436373561773847E-2</v>
      </c>
      <c r="D29" s="72">
        <f>+'INPC_BASE2010=100'!D29/'INPC_BASE2018=100'!$C$4</f>
        <v>1.448973632857588E-2</v>
      </c>
      <c r="E29" s="72">
        <f>+'INPC_BASE2010=100'!E29/'INPC_BASE2018=100'!$C$4</f>
        <v>1.471924721825232E-2</v>
      </c>
      <c r="F29" s="72">
        <f>+'INPC_BASE2010=100'!F29/'INPC_BASE2018=100'!$C$4</f>
        <v>1.4876258765019261E-2</v>
      </c>
      <c r="G29" s="72">
        <f>+'INPC_BASE2010=100'!G29/'INPC_BASE2018=100'!$C$4</f>
        <v>1.4997346868184675E-2</v>
      </c>
      <c r="H29" s="72">
        <f>+'INPC_BASE2010=100'!H29/'INPC_BASE2018=100'!$C$4</f>
        <v>1.5381720038771548E-2</v>
      </c>
      <c r="I29" s="72">
        <f>+'INPC_BASE2010=100'!I29/'INPC_BASE2018=100'!$C$4</f>
        <v>1.5629154270501319E-2</v>
      </c>
      <c r="J29" s="72">
        <f>+'INPC_BASE2010=100'!J29/'INPC_BASE2018=100'!$C$4</f>
        <v>1.6000938883928683E-2</v>
      </c>
      <c r="K29" s="72">
        <f>+'INPC_BASE2010=100'!K29/'INPC_BASE2018=100'!$C$4</f>
        <v>1.6205541317518165E-2</v>
      </c>
      <c r="L29" s="72">
        <f>+'INPC_BASE2010=100'!L29/'INPC_BASE2018=100'!$C$4</f>
        <v>1.6404847345961267E-2</v>
      </c>
      <c r="M29" s="72">
        <f>+'INPC_BASE2010=100'!M29/'INPC_BASE2018=100'!$C$4</f>
        <v>1.7042488469888411E-2</v>
      </c>
      <c r="N29" s="73">
        <v>73</v>
      </c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35.25" customHeight="1">
      <c r="A30" s="71">
        <v>1974</v>
      </c>
      <c r="B30" s="72">
        <f>+'INPC_BASE2010=100'!B30/'INPC_BASE2018=100'!$C$4</f>
        <v>1.7653225390861851E-2</v>
      </c>
      <c r="C30" s="72">
        <f>+'INPC_BASE2010=100'!C30/'INPC_BASE2018=100'!$C$4</f>
        <v>1.8051300131283927E-2</v>
      </c>
      <c r="D30" s="72">
        <f>+'INPC_BASE2010=100'!D30/'INPC_BASE2018=100'!$C$4</f>
        <v>1.8190388335997537E-2</v>
      </c>
      <c r="E30" s="72">
        <f>+'INPC_BASE2010=100'!E30/'INPC_BASE2018=100'!$C$4</f>
        <v>1.8438091225959373E-2</v>
      </c>
      <c r="F30" s="72">
        <f>+'INPC_BASE2010=100'!F30/'INPC_BASE2018=100'!$C$4</f>
        <v>1.8582360696577052E-2</v>
      </c>
      <c r="G30" s="72">
        <f>+'INPC_BASE2010=100'!G30/'INPC_BASE2018=100'!$C$4</f>
        <v>1.876608454756051E-2</v>
      </c>
      <c r="H30" s="72">
        <f>+'INPC_BASE2010=100'!H30/'INPC_BASE2018=100'!$C$4</f>
        <v>1.9037467741691301E-2</v>
      </c>
      <c r="I30" s="72">
        <f>+'INPC_BASE2010=100'!I30/'INPC_BASE2018=100'!$C$4</f>
        <v>1.9238961415738338E-2</v>
      </c>
      <c r="J30" s="72">
        <f>+'INPC_BASE2010=100'!J30/'INPC_BASE2018=100'!$C$4</f>
        <v>1.9456843241941205E-2</v>
      </c>
      <c r="K30" s="72">
        <f>+'INPC_BASE2010=100'!K30/'INPC_BASE2018=100'!$C$4</f>
        <v>1.9842943501162773E-2</v>
      </c>
      <c r="L30" s="72">
        <f>+'INPC_BASE2010=100'!L30/'INPC_BASE2018=100'!$C$4</f>
        <v>2.0393884775628535E-2</v>
      </c>
      <c r="M30" s="72">
        <f>+'INPC_BASE2010=100'!M30/'INPC_BASE2018=100'!$C$4</f>
        <v>2.055323748698917E-2</v>
      </c>
      <c r="N30" s="73">
        <v>74</v>
      </c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35.25" customHeight="1">
      <c r="A31" s="71">
        <v>1975</v>
      </c>
      <c r="B31" s="72">
        <f>+'INPC_BASE2010=100'!B31/'INPC_BASE2018=100'!$C$4</f>
        <v>2.0816023617693944E-2</v>
      </c>
      <c r="C31" s="72">
        <f>+'INPC_BASE2010=100'!C31/'INPC_BASE2018=100'!$C$4</f>
        <v>2.0931047720764227E-2</v>
      </c>
      <c r="D31" s="72">
        <f>+'INPC_BASE2010=100'!D31/'INPC_BASE2018=100'!$C$4</f>
        <v>2.106284377346471E-2</v>
      </c>
      <c r="E31" s="72">
        <f>+'INPC_BASE2010=100'!E31/'INPC_BASE2018=100'!$C$4</f>
        <v>2.1240810662332545E-2</v>
      </c>
      <c r="F31" s="72">
        <f>+'INPC_BASE2010=100'!F31/'INPC_BASE2018=100'!$C$4</f>
        <v>2.152478241362284E-2</v>
      </c>
      <c r="G31" s="72">
        <f>+'INPC_BASE2010=100'!G31/'INPC_BASE2018=100'!$C$4</f>
        <v>2.1890234368723015E-2</v>
      </c>
      <c r="H31" s="72">
        <f>+'INPC_BASE2010=100'!H31/'INPC_BASE2018=100'!$C$4</f>
        <v>2.2066051991734344E-2</v>
      </c>
      <c r="I31" s="72">
        <f>+'INPC_BASE2010=100'!I31/'INPC_BASE2018=100'!$C$4</f>
        <v>2.2257221513720695E-2</v>
      </c>
      <c r="J31" s="72">
        <f>+'INPC_BASE2010=100'!J31/'INPC_BASE2018=100'!$C$4</f>
        <v>2.2418915389675012E-2</v>
      </c>
      <c r="K31" s="72">
        <f>+'INPC_BASE2010=100'!K31/'INPC_BASE2018=100'!$C$4</f>
        <v>2.2533977872492728E-2</v>
      </c>
      <c r="L31" s="72">
        <f>+'INPC_BASE2010=100'!L31/'INPC_BASE2018=100'!$C$4</f>
        <v>2.2691680254713544E-2</v>
      </c>
      <c r="M31" s="72">
        <f>+'INPC_BASE2010=100'!M31/'INPC_BASE2018=100'!$C$4</f>
        <v>2.2876785776604763E-2</v>
      </c>
      <c r="N31" s="73">
        <v>75</v>
      </c>
      <c r="O31" s="119"/>
      <c r="P31" s="120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35.25" customHeight="1">
      <c r="A32" s="71">
        <v>1976</v>
      </c>
      <c r="B32" s="72">
        <f>+'INPC_BASE2010=100'!B32/'INPC_BASE2018=100'!$C$4</f>
        <v>2.3319265884812066E-2</v>
      </c>
      <c r="C32" s="72">
        <f>+'INPC_BASE2010=100'!C32/'INPC_BASE2018=100'!$C$4</f>
        <v>2.3754914397975481E-2</v>
      </c>
      <c r="D32" s="72">
        <f>+'INPC_BASE2010=100'!D32/'INPC_BASE2018=100'!$C$4</f>
        <v>2.3988071363658488E-2</v>
      </c>
      <c r="E32" s="72">
        <f>+'INPC_BASE2010=100'!E32/'INPC_BASE2018=100'!$C$4</f>
        <v>2.4155944378950248E-2</v>
      </c>
      <c r="F32" s="72">
        <f>+'INPC_BASE2010=100'!F32/'INPC_BASE2018=100'!$C$4</f>
        <v>2.4324968786665131E-2</v>
      </c>
      <c r="G32" s="72">
        <f>+'INPC_BASE2010=100'!G32/'INPC_BASE2018=100'!$C$4</f>
        <v>2.4422261446419277E-2</v>
      </c>
      <c r="H32" s="72">
        <f>+'INPC_BASE2010=100'!H32/'INPC_BASE2018=100'!$C$4</f>
        <v>2.4628399069906264E-2</v>
      </c>
      <c r="I32" s="72">
        <f>+'INPC_BASE2010=100'!I32/'INPC_BASE2018=100'!$C$4</f>
        <v>2.486501021285864E-2</v>
      </c>
      <c r="J32" s="72">
        <f>+'INPC_BASE2010=100'!J32/'INPC_BASE2018=100'!$C$4</f>
        <v>2.5712857213501143E-2</v>
      </c>
      <c r="K32" s="72">
        <f>+'INPC_BASE2010=100'!K32/'INPC_BASE2018=100'!$C$4</f>
        <v>2.7160579666592272E-2</v>
      </c>
      <c r="L32" s="72">
        <f>+'INPC_BASE2010=100'!L32/'INPC_BASE2018=100'!$C$4</f>
        <v>2.8387349913685529E-2</v>
      </c>
      <c r="M32" s="72">
        <f>+'INPC_BASE2010=100'!M32/'INPC_BASE2018=100'!$C$4</f>
        <v>2.9099639646378673E-2</v>
      </c>
      <c r="N32" s="73">
        <v>76</v>
      </c>
      <c r="O32" s="119"/>
      <c r="P32" s="120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ht="35.25" customHeight="1">
      <c r="A33" s="71">
        <v>1977</v>
      </c>
      <c r="B33" s="72">
        <f>+'INPC_BASE2010=100'!B33/'INPC_BASE2018=100'!$C$4</f>
        <v>3.002635702800531E-2</v>
      </c>
      <c r="C33" s="72">
        <f>+'INPC_BASE2010=100'!C33/'INPC_BASE2018=100'!$C$4</f>
        <v>3.0689443924483542E-2</v>
      </c>
      <c r="D33" s="72">
        <f>+'INPC_BASE2010=100'!D33/'INPC_BASE2018=100'!$C$4</f>
        <v>3.1225340337953798E-2</v>
      </c>
      <c r="E33" s="72">
        <f>+'INPC_BASE2010=100'!E33/'INPC_BASE2018=100'!$C$4</f>
        <v>3.1697641509920063E-2</v>
      </c>
      <c r="F33" s="72">
        <f>+'INPC_BASE2010=100'!F33/'INPC_BASE2018=100'!$C$4</f>
        <v>3.1975971438337032E-2</v>
      </c>
      <c r="G33" s="72">
        <f>+'INPC_BASE2010=100'!G33/'INPC_BASE2018=100'!$C$4</f>
        <v>3.2367022684978049E-2</v>
      </c>
      <c r="H33" s="72">
        <f>+'INPC_BASE2010=100'!H33/'INPC_BASE2018=100'!$C$4</f>
        <v>3.2733357374269287E-2</v>
      </c>
      <c r="I33" s="72">
        <f>+'INPC_BASE2010=100'!I33/'INPC_BASE2018=100'!$C$4</f>
        <v>3.3405309992405582E-2</v>
      </c>
      <c r="J33" s="72">
        <f>+'INPC_BASE2010=100'!J33/'INPC_BASE2018=100'!$C$4</f>
        <v>3.3998507368800071E-2</v>
      </c>
      <c r="K33" s="72">
        <f>+'INPC_BASE2010=100'!K33/'INPC_BASE2018=100'!$C$4</f>
        <v>3.4257570664003402E-2</v>
      </c>
      <c r="L33" s="72">
        <f>+'INPC_BASE2010=100'!L33/'INPC_BASE2018=100'!$C$4</f>
        <v>3.4632694315457839E-2</v>
      </c>
      <c r="M33" s="72">
        <f>+'INPC_BASE2010=100'!M33/'INPC_BASE2018=100'!$C$4</f>
        <v>3.5111980601457725E-2</v>
      </c>
      <c r="N33" s="73">
        <v>77</v>
      </c>
      <c r="O33" s="119"/>
      <c r="P33" s="120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</row>
    <row r="34" spans="1:256" ht="35.25" customHeight="1">
      <c r="A34" s="71">
        <v>1978</v>
      </c>
      <c r="B34" s="72">
        <f>+'INPC_BASE2010=100'!B34/'INPC_BASE2018=100'!$C$4</f>
        <v>3.5891741930146055E-2</v>
      </c>
      <c r="C34" s="72">
        <f>+'INPC_BASE2010=100'!C34/'INPC_BASE2018=100'!$C$4</f>
        <v>3.6406990039494914E-2</v>
      </c>
      <c r="D34" s="72">
        <f>+'INPC_BASE2010=100'!D34/'INPC_BASE2018=100'!$C$4</f>
        <v>3.6786450602409794E-2</v>
      </c>
      <c r="E34" s="72">
        <f>+'INPC_BASE2010=100'!E34/'INPC_BASE2018=100'!$C$4</f>
        <v>3.7196000887315686E-2</v>
      </c>
      <c r="F34" s="72">
        <f>+'INPC_BASE2010=100'!F34/'INPC_BASE2018=100'!$C$4</f>
        <v>3.7560723627214555E-2</v>
      </c>
      <c r="G34" s="72">
        <f>+'INPC_BASE2010=100'!G34/'INPC_BASE2018=100'!$C$4</f>
        <v>3.8076317154290343E-2</v>
      </c>
      <c r="H34" s="72">
        <f>+'INPC_BASE2010=100'!H34/'INPC_BASE2018=100'!$C$4</f>
        <v>3.8722056404926805E-2</v>
      </c>
      <c r="I34" s="72">
        <f>+'INPC_BASE2010=100'!I34/'INPC_BASE2018=100'!$C$4</f>
        <v>3.9108924259097136E-2</v>
      </c>
      <c r="J34" s="72">
        <f>+'INPC_BASE2010=100'!J34/'INPC_BASE2018=100'!$C$4</f>
        <v>3.9555472620532821E-2</v>
      </c>
      <c r="K34" s="72">
        <f>+'INPC_BASE2010=100'!K34/'INPC_BASE2018=100'!$C$4</f>
        <v>4.003360751410958E-2</v>
      </c>
      <c r="L34" s="72">
        <f>+'INPC_BASE2010=100'!L34/'INPC_BASE2018=100'!$C$4</f>
        <v>4.0446535216789987E-2</v>
      </c>
      <c r="M34" s="72">
        <f>+'INPC_BASE2010=100'!M34/'INPC_BASE2018=100'!$C$4</f>
        <v>4.0789842057618701E-2</v>
      </c>
      <c r="N34" s="73">
        <v>78</v>
      </c>
      <c r="O34" s="119"/>
      <c r="P34" s="120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</row>
    <row r="35" spans="1:256" ht="35.25" customHeight="1">
      <c r="A35" s="71">
        <v>1979</v>
      </c>
      <c r="B35" s="72">
        <f>+'INPC_BASE2010=100'!B35/'INPC_BASE2018=100'!$C$4</f>
        <v>4.22367201562662E-2</v>
      </c>
      <c r="C35" s="72">
        <f>+'INPC_BASE2010=100'!C35/'INPC_BASE2018=100'!$C$4</f>
        <v>4.2844425077192071E-2</v>
      </c>
      <c r="D35" s="72">
        <f>+'INPC_BASE2010=100'!D35/'INPC_BASE2018=100'!$C$4</f>
        <v>4.3424918757184731E-2</v>
      </c>
      <c r="E35" s="72">
        <f>+'INPC_BASE2010=100'!E35/'INPC_BASE2018=100'!$C$4</f>
        <v>4.3814204535443629E-2</v>
      </c>
      <c r="F35" s="72">
        <f>+'INPC_BASE2010=100'!F35/'INPC_BASE2018=100'!$C$4</f>
        <v>4.4388787734330901E-2</v>
      </c>
      <c r="G35" s="72">
        <f>+'INPC_BASE2010=100'!G35/'INPC_BASE2018=100'!$C$4</f>
        <v>4.4880317159763365E-2</v>
      </c>
      <c r="H35" s="72">
        <f>+'INPC_BASE2010=100'!H35/'INPC_BASE2018=100'!$C$4</f>
        <v>4.5424964155649374E-2</v>
      </c>
      <c r="I35" s="72">
        <f>+'INPC_BASE2010=100'!I35/'INPC_BASE2018=100'!$C$4</f>
        <v>4.6111577837306815E-2</v>
      </c>
      <c r="J35" s="72">
        <f>+'INPC_BASE2010=100'!J35/'INPC_BASE2018=100'!$C$4</f>
        <v>4.6678139668979657E-2</v>
      </c>
      <c r="K35" s="72">
        <f>+'INPC_BASE2010=100'!K35/'INPC_BASE2018=100'!$C$4</f>
        <v>4.7493402264047697E-2</v>
      </c>
      <c r="L35" s="72">
        <f>+'INPC_BASE2010=100'!L35/'INPC_BASE2018=100'!$C$4</f>
        <v>4.8104254324263442E-2</v>
      </c>
      <c r="M35" s="72">
        <f>+'INPC_BASE2010=100'!M35/'INPC_BASE2018=100'!$C$4</f>
        <v>4.8955056565458642E-2</v>
      </c>
      <c r="N35" s="73">
        <v>79</v>
      </c>
      <c r="O35" s="119"/>
      <c r="P35" s="120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</row>
    <row r="36" spans="1:256" ht="33" customHeight="1">
      <c r="A36" s="71">
        <v>1980</v>
      </c>
      <c r="B36" s="72">
        <f>+'INPC_BASE2010=100'!B36/'INPC_BASE2018=100'!$C$4</f>
        <v>5.1342622273800036E-2</v>
      </c>
      <c r="C36" s="72">
        <f>+'INPC_BASE2010=100'!C36/'INPC_BASE2018=100'!$C$4</f>
        <v>5.2529592722800569E-2</v>
      </c>
      <c r="D36" s="72">
        <f>+'INPC_BASE2010=100'!D36/'INPC_BASE2018=100'!$C$4</f>
        <v>5.3609215018218338E-2</v>
      </c>
      <c r="E36" s="72">
        <f>+'INPC_BASE2010=100'!E36/'INPC_BASE2018=100'!$C$4</f>
        <v>5.4546525210137746E-2</v>
      </c>
      <c r="F36" s="72">
        <f>+'INPC_BASE2010=100'!F36/'INPC_BASE2018=100'!$C$4</f>
        <v>5.5437165629173085E-2</v>
      </c>
      <c r="G36" s="72">
        <f>+'INPC_BASE2010=100'!G36/'INPC_BASE2018=100'!$C$4</f>
        <v>5.6536246456541671E-2</v>
      </c>
      <c r="H36" s="72">
        <f>+'INPC_BASE2010=100'!H36/'INPC_BASE2018=100'!$C$4</f>
        <v>5.8116570937029467E-2</v>
      </c>
      <c r="I36" s="72">
        <f>+'INPC_BASE2010=100'!I36/'INPC_BASE2018=100'!$C$4</f>
        <v>5.9318509487530639E-2</v>
      </c>
      <c r="J36" s="72">
        <f>+'INPC_BASE2010=100'!J36/'INPC_BASE2018=100'!$C$4</f>
        <v>5.9977566510527928E-2</v>
      </c>
      <c r="K36" s="72">
        <f>+'INPC_BASE2010=100'!K36/'INPC_BASE2018=100'!$C$4</f>
        <v>6.0886168651364057E-2</v>
      </c>
      <c r="L36" s="72">
        <f>+'INPC_BASE2010=100'!L36/'INPC_BASE2018=100'!$C$4</f>
        <v>6.1942647959076988E-2</v>
      </c>
      <c r="M36" s="72">
        <f>+'INPC_BASE2010=100'!M36/'INPC_BASE2018=100'!$C$4</f>
        <v>6.3567032389623079E-2</v>
      </c>
      <c r="N36" s="73">
        <v>80</v>
      </c>
      <c r="O36" s="119"/>
      <c r="P36" s="120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33" customHeight="1">
      <c r="A37" s="71">
        <v>1981</v>
      </c>
      <c r="B37" s="72">
        <f>+'INPC_BASE2010=100'!B37/'INPC_BASE2018=100'!$C$4</f>
        <v>6.5614438396425639E-2</v>
      </c>
      <c r="C37" s="72">
        <f>+'INPC_BASE2010=100'!C37/'INPC_BASE2018=100'!$C$4</f>
        <v>6.722692510526608E-2</v>
      </c>
      <c r="D37" s="72">
        <f>+'INPC_BASE2010=100'!D37/'INPC_BASE2018=100'!$C$4</f>
        <v>6.8665282899982444E-2</v>
      </c>
      <c r="E37" s="72">
        <f>+'INPC_BASE2010=100'!E37/'INPC_BASE2018=100'!$C$4</f>
        <v>7.0212562417926533E-2</v>
      </c>
      <c r="F37" s="72">
        <f>+'INPC_BASE2010=100'!F37/'INPC_BASE2018=100'!$C$4</f>
        <v>7.1274875447249961E-2</v>
      </c>
      <c r="G37" s="72">
        <f>+'INPC_BASE2010=100'!G37/'INPC_BASE2018=100'!$C$4</f>
        <v>7.2271328829970588E-2</v>
      </c>
      <c r="H37" s="72">
        <f>+'INPC_BASE2010=100'!H37/'INPC_BASE2018=100'!$C$4</f>
        <v>7.3544500191715809E-2</v>
      </c>
      <c r="I37" s="72">
        <f>+'INPC_BASE2010=100'!I37/'INPC_BASE2018=100'!$C$4</f>
        <v>7.5059387202822625E-2</v>
      </c>
      <c r="J37" s="72">
        <f>+'INPC_BASE2010=100'!J37/'INPC_BASE2018=100'!$C$4</f>
        <v>7.6456525148791102E-2</v>
      </c>
      <c r="K37" s="72">
        <f>+'INPC_BASE2010=100'!K37/'INPC_BASE2018=100'!$C$4</f>
        <v>7.8152372669065856E-2</v>
      </c>
      <c r="L37" s="72">
        <f>+'INPC_BASE2010=100'!L37/'INPC_BASE2018=100'!$C$4</f>
        <v>7.965712742684912E-2</v>
      </c>
      <c r="M37" s="72">
        <f>+'INPC_BASE2010=100'!M37/'INPC_BASE2018=100'!$C$4</f>
        <v>8.1801058498457063E-2</v>
      </c>
      <c r="N37" s="73">
        <v>81</v>
      </c>
      <c r="O37" s="119"/>
      <c r="P37" s="120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33" customHeight="1">
      <c r="A38" s="71">
        <v>1982</v>
      </c>
      <c r="B38" s="72">
        <f>+'INPC_BASE2010=100'!B38/'INPC_BASE2018=100'!$C$4</f>
        <v>8.5865358612849357E-2</v>
      </c>
      <c r="C38" s="72">
        <f>+'INPC_BASE2010=100'!C38/'INPC_BASE2018=100'!$C$4</f>
        <v>8.923985952654688E-2</v>
      </c>
      <c r="D38" s="72">
        <f>+'INPC_BASE2010=100'!D38/'INPC_BASE2018=100'!$C$4</f>
        <v>9.2498108185256098E-2</v>
      </c>
      <c r="E38" s="72">
        <f>+'INPC_BASE2010=100'!E38/'INPC_BASE2018=100'!$C$4</f>
        <v>9.7512038390495215E-2</v>
      </c>
      <c r="F38" s="72">
        <f>+'INPC_BASE2010=100'!F38/'INPC_BASE2018=100'!$C$4</f>
        <v>0.10299278146381703</v>
      </c>
      <c r="G38" s="72">
        <f>+'INPC_BASE2010=100'!G38/'INPC_BASE2018=100'!$C$4</f>
        <v>0.10795351733910773</v>
      </c>
      <c r="H38" s="72">
        <f>+'INPC_BASE2010=100'!H38/'INPC_BASE2018=100'!$C$4</f>
        <v>0.11351654659093563</v>
      </c>
      <c r="I38" s="72">
        <f>+'INPC_BASE2010=100'!I38/'INPC_BASE2018=100'!$C$4</f>
        <v>0.12625543722115873</v>
      </c>
      <c r="J38" s="72">
        <f>+'INPC_BASE2010=100'!J38/'INPC_BASE2018=100'!$C$4</f>
        <v>0.13299568846613805</v>
      </c>
      <c r="K38" s="72">
        <f>+'INPC_BASE2010=100'!K38/'INPC_BASE2018=100'!$C$4</f>
        <v>0.13988892138440329</v>
      </c>
      <c r="L38" s="72">
        <f>+'INPC_BASE2010=100'!L38/'INPC_BASE2018=100'!$C$4</f>
        <v>0.14696253911562498</v>
      </c>
      <c r="M38" s="72">
        <f>+'INPC_BASE2010=100'!M38/'INPC_BASE2018=100'!$C$4</f>
        <v>0.1626559410833367</v>
      </c>
      <c r="N38" s="73">
        <v>82</v>
      </c>
      <c r="O38" s="119"/>
      <c r="P38" s="120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33" customHeight="1">
      <c r="A39" s="71">
        <v>1983</v>
      </c>
      <c r="B39" s="72">
        <f>+'INPC_BASE2010=100'!B39/'INPC_BASE2018=100'!$C$4</f>
        <v>0.18035395563945814</v>
      </c>
      <c r="C39" s="72">
        <f>+'INPC_BASE2010=100'!C39/'INPC_BASE2018=100'!$C$4</f>
        <v>0.19003398039891001</v>
      </c>
      <c r="D39" s="72">
        <f>+'INPC_BASE2010=100'!D39/'INPC_BASE2018=100'!$C$4</f>
        <v>0.19923080413812341</v>
      </c>
      <c r="E39" s="72">
        <f>+'INPC_BASE2010=100'!E39/'INPC_BASE2018=100'!$C$4</f>
        <v>0.21184492220942708</v>
      </c>
      <c r="F39" s="72">
        <f>+'INPC_BASE2010=100'!F39/'INPC_BASE2018=100'!$C$4</f>
        <v>0.22103276508774006</v>
      </c>
      <c r="G39" s="72">
        <f>+'INPC_BASE2010=100'!G39/'INPC_BASE2018=100'!$C$4</f>
        <v>0.22940285068740154</v>
      </c>
      <c r="H39" s="72">
        <f>+'INPC_BASE2010=100'!H39/'INPC_BASE2018=100'!$C$4</f>
        <v>0.24074548610584734</v>
      </c>
      <c r="I39" s="72">
        <f>+'INPC_BASE2010=100'!I39/'INPC_BASE2018=100'!$C$4</f>
        <v>0.25008915075875671</v>
      </c>
      <c r="J39" s="72">
        <f>+'INPC_BASE2010=100'!J39/'INPC_BASE2018=100'!$C$4</f>
        <v>0.25778709184154464</v>
      </c>
      <c r="K39" s="72">
        <f>+'INPC_BASE2010=100'!K39/'INPC_BASE2018=100'!$C$4</f>
        <v>0.26634090129218957</v>
      </c>
      <c r="L39" s="72">
        <f>+'INPC_BASE2010=100'!L39/'INPC_BASE2018=100'!$C$4</f>
        <v>0.28198149272742729</v>
      </c>
      <c r="M39" s="72">
        <f>+'INPC_BASE2010=100'!M39/'INPC_BASE2018=100'!$C$4</f>
        <v>0.29404608957492046</v>
      </c>
      <c r="N39" s="73">
        <v>83</v>
      </c>
      <c r="O39" s="119"/>
      <c r="P39" s="120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33" customHeight="1">
      <c r="A40" s="71">
        <v>1984</v>
      </c>
      <c r="B40" s="72">
        <f>+'INPC_BASE2010=100'!B40/'INPC_BASE2018=100'!$C$4</f>
        <v>0.3127263186274632</v>
      </c>
      <c r="C40" s="72">
        <f>+'INPC_BASE2010=100'!C40/'INPC_BASE2018=100'!$C$4</f>
        <v>0.32923045438004533</v>
      </c>
      <c r="D40" s="72">
        <f>+'INPC_BASE2010=100'!D40/'INPC_BASE2018=100'!$C$4</f>
        <v>0.34330265743624838</v>
      </c>
      <c r="E40" s="72">
        <f>+'INPC_BASE2010=100'!E40/'INPC_BASE2018=100'!$C$4</f>
        <v>0.35815469858063459</v>
      </c>
      <c r="F40" s="72">
        <f>+'INPC_BASE2010=100'!F40/'INPC_BASE2018=100'!$C$4</f>
        <v>0.37002973785553367</v>
      </c>
      <c r="G40" s="72">
        <f>+'INPC_BASE2010=100'!G40/'INPC_BASE2018=100'!$C$4</f>
        <v>0.38342235072386027</v>
      </c>
      <c r="H40" s="72">
        <f>+'INPC_BASE2010=100'!H40/'INPC_BASE2018=100'!$C$4</f>
        <v>0.39599160287040963</v>
      </c>
      <c r="I40" s="72">
        <f>+'INPC_BASE2010=100'!I40/'INPC_BASE2018=100'!$C$4</f>
        <v>0.40724738492040419</v>
      </c>
      <c r="J40" s="72">
        <f>+'INPC_BASE2010=100'!J40/'INPC_BASE2018=100'!$C$4</f>
        <v>0.41937891604742827</v>
      </c>
      <c r="K40" s="72">
        <f>+'INPC_BASE2010=100'!K40/'INPC_BASE2018=100'!$C$4</f>
        <v>0.43403264903680483</v>
      </c>
      <c r="L40" s="72">
        <f>+'INPC_BASE2010=100'!L40/'INPC_BASE2018=100'!$C$4</f>
        <v>0.44892825119453256</v>
      </c>
      <c r="M40" s="72">
        <f>+'INPC_BASE2010=100'!M40/'INPC_BASE2018=100'!$C$4</f>
        <v>0.4679935826328635</v>
      </c>
      <c r="N40" s="73">
        <v>84</v>
      </c>
      <c r="O40" s="119"/>
      <c r="P40" s="120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33" customHeight="1">
      <c r="A41" s="71">
        <v>1985</v>
      </c>
      <c r="B41" s="72">
        <f>+'INPC_BASE2010=100'!B41/'INPC_BASE2018=100'!$C$4</f>
        <v>0.50270887016480703</v>
      </c>
      <c r="C41" s="72">
        <f>+'INPC_BASE2010=100'!C41/'INPC_BASE2018=100'!$C$4</f>
        <v>0.52359397732788837</v>
      </c>
      <c r="D41" s="72">
        <f>+'INPC_BASE2010=100'!D41/'INPC_BASE2018=100'!$C$4</f>
        <v>0.54388373784871891</v>
      </c>
      <c r="E41" s="72">
        <f>+'INPC_BASE2010=100'!E41/'INPC_BASE2018=100'!$C$4</f>
        <v>0.56061888130112758</v>
      </c>
      <c r="F41" s="72">
        <f>+'INPC_BASE2010=100'!F41/'INPC_BASE2018=100'!$C$4</f>
        <v>0.57390042318037016</v>
      </c>
      <c r="G41" s="72">
        <f>+'INPC_BASE2010=100'!G41/'INPC_BASE2018=100'!$C$4</f>
        <v>0.58827310127926158</v>
      </c>
      <c r="H41" s="72">
        <f>+'INPC_BASE2010=100'!H41/'INPC_BASE2018=100'!$C$4</f>
        <v>0.60876109319560678</v>
      </c>
      <c r="I41" s="72">
        <f>+'INPC_BASE2010=100'!I41/'INPC_BASE2018=100'!$C$4</f>
        <v>0.63537445442323481</v>
      </c>
      <c r="J41" s="72">
        <f>+'INPC_BASE2010=100'!J41/'INPC_BASE2018=100'!$C$4</f>
        <v>0.66075049097322414</v>
      </c>
      <c r="K41" s="72">
        <f>+'INPC_BASE2010=100'!K41/'INPC_BASE2018=100'!$C$4</f>
        <v>0.68584988630368382</v>
      </c>
      <c r="L41" s="72">
        <f>+'INPC_BASE2010=100'!L41/'INPC_BASE2018=100'!$C$4</f>
        <v>0.71749229935704117</v>
      </c>
      <c r="M41" s="72">
        <f>+'INPC_BASE2010=100'!M41/'INPC_BASE2018=100'!$C$4</f>
        <v>0.76633720604735411</v>
      </c>
      <c r="N41" s="73">
        <v>85</v>
      </c>
      <c r="O41" s="119"/>
      <c r="P41" s="120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33" customHeight="1">
      <c r="A42" s="71">
        <v>1986</v>
      </c>
      <c r="B42" s="72">
        <f>+'INPC_BASE2010=100'!B42/'INPC_BASE2018=100'!$C$4</f>
        <v>0.8340888206798388</v>
      </c>
      <c r="C42" s="72">
        <f>+'INPC_BASE2010=100'!C42/'INPC_BASE2018=100'!$C$4</f>
        <v>0.87117183159069822</v>
      </c>
      <c r="D42" s="72">
        <f>+'INPC_BASE2010=100'!D42/'INPC_BASE2018=100'!$C$4</f>
        <v>0.91166377004870702</v>
      </c>
      <c r="E42" s="72">
        <f>+'INPC_BASE2010=100'!E42/'INPC_BASE2018=100'!$C$4</f>
        <v>0.9592592624409384</v>
      </c>
      <c r="F42" s="72">
        <f>+'INPC_BASE2010=100'!F42/'INPC_BASE2018=100'!$C$4</f>
        <v>1.0125670813025298</v>
      </c>
      <c r="G42" s="72">
        <f>+'INPC_BASE2010=100'!G42/'INPC_BASE2018=100'!$C$4</f>
        <v>1.0775622624740508</v>
      </c>
      <c r="H42" s="72">
        <f>+'INPC_BASE2010=100'!H42/'INPC_BASE2018=100'!$C$4</f>
        <v>1.1313283738997937</v>
      </c>
      <c r="I42" s="72">
        <f>+'INPC_BASE2010=100'!I42/'INPC_BASE2018=100'!$C$4</f>
        <v>1.2215274200742994</v>
      </c>
      <c r="J42" s="72">
        <f>+'INPC_BASE2010=100'!J42/'INPC_BASE2018=100'!$C$4</f>
        <v>1.2948066010719799</v>
      </c>
      <c r="K42" s="72">
        <f>+'INPC_BASE2010=100'!K42/'INPC_BASE2018=100'!$C$4</f>
        <v>1.3683582782764661</v>
      </c>
      <c r="L42" s="72">
        <f>+'INPC_BASE2010=100'!L42/'INPC_BASE2018=100'!$C$4</f>
        <v>1.4613472634314484</v>
      </c>
      <c r="M42" s="72">
        <f>+'INPC_BASE2010=100'!M42/'INPC_BASE2018=100'!$C$4</f>
        <v>1.5767167842286678</v>
      </c>
      <c r="N42" s="73">
        <v>86</v>
      </c>
      <c r="O42" s="119"/>
      <c r="P42" s="120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33" customHeight="1">
      <c r="A43" s="71">
        <v>1987</v>
      </c>
      <c r="B43" s="72">
        <f>+'INPC_BASE2010=100'!B43/'INPC_BASE2018=100'!$C$4</f>
        <v>1.7044062039533352</v>
      </c>
      <c r="C43" s="72">
        <f>+'INPC_BASE2010=100'!C43/'INPC_BASE2018=100'!$C$4</f>
        <v>1.8273749147431859</v>
      </c>
      <c r="D43" s="72">
        <f>+'INPC_BASE2010=100'!D43/'INPC_BASE2018=100'!$C$4</f>
        <v>1.9481559799290977</v>
      </c>
      <c r="E43" s="72">
        <f>+'INPC_BASE2010=100'!E43/'INPC_BASE2018=100'!$C$4</f>
        <v>2.1186004382991745</v>
      </c>
      <c r="F43" s="72">
        <f>+'INPC_BASE2010=100'!F43/'INPC_BASE2018=100'!$C$4</f>
        <v>2.2782985673867429</v>
      </c>
      <c r="G43" s="72">
        <f>+'INPC_BASE2010=100'!G43/'INPC_BASE2018=100'!$C$4</f>
        <v>2.4431395826309412</v>
      </c>
      <c r="H43" s="72">
        <f>+'INPC_BASE2010=100'!H43/'INPC_BASE2018=100'!$C$4</f>
        <v>2.6410255604188539</v>
      </c>
      <c r="I43" s="72">
        <f>+'INPC_BASE2010=100'!I43/'INPC_BASE2018=100'!$C$4</f>
        <v>2.8568732600075299</v>
      </c>
      <c r="J43" s="72">
        <f>+'INPC_BASE2010=100'!J43/'INPC_BASE2018=100'!$C$4</f>
        <v>3.0450875414411844</v>
      </c>
      <c r="K43" s="72">
        <f>+'INPC_BASE2010=100'!K43/'INPC_BASE2018=100'!$C$4</f>
        <v>3.298816051750705</v>
      </c>
      <c r="L43" s="72">
        <f>+'INPC_BASE2010=100'!L43/'INPC_BASE2018=100'!$C$4</f>
        <v>3.5604891697797947</v>
      </c>
      <c r="M43" s="72">
        <f>+'INPC_BASE2010=100'!M43/'INPC_BASE2018=100'!$C$4</f>
        <v>4.0863684691688515</v>
      </c>
      <c r="N43" s="73">
        <v>87</v>
      </c>
      <c r="O43" s="119"/>
      <c r="P43" s="120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33" customHeight="1">
      <c r="A44" s="71">
        <v>1988</v>
      </c>
      <c r="B44" s="72">
        <f>+'INPC_BASE2010=100'!B44/'INPC_BASE2018=100'!$C$4</f>
        <v>4.718214251232931</v>
      </c>
      <c r="C44" s="72">
        <f>+'INPC_BASE2010=100'!C44/'INPC_BASE2018=100'!$C$4</f>
        <v>5.1117601814573801</v>
      </c>
      <c r="D44" s="72">
        <f>+'INPC_BASE2010=100'!D44/'INPC_BASE2018=100'!$C$4</f>
        <v>5.3735100589813438</v>
      </c>
      <c r="E44" s="72">
        <f>+'INPC_BASE2010=100'!E44/'INPC_BASE2018=100'!$C$4</f>
        <v>5.5389267704371044</v>
      </c>
      <c r="F44" s="72">
        <f>+'INPC_BASE2010=100'!F44/'INPC_BASE2018=100'!$C$4</f>
        <v>5.6460830252826923</v>
      </c>
      <c r="G44" s="72">
        <f>+'INPC_BASE2010=100'!G44/'INPC_BASE2018=100'!$C$4</f>
        <v>5.7612606473427244</v>
      </c>
      <c r="H44" s="72">
        <f>+'INPC_BASE2010=100'!H44/'INPC_BASE2018=100'!$C$4</f>
        <v>5.8574402944211785</v>
      </c>
      <c r="I44" s="72">
        <f>+'INPC_BASE2010=100'!I44/'INPC_BASE2018=100'!$C$4</f>
        <v>5.9113254598234724</v>
      </c>
      <c r="J44" s="72">
        <f>+'INPC_BASE2010=100'!J44/'INPC_BASE2018=100'!$C$4</f>
        <v>5.945099637568501</v>
      </c>
      <c r="K44" s="72">
        <f>+'INPC_BASE2010=100'!K44/'INPC_BASE2018=100'!$C$4</f>
        <v>5.9904644990396623</v>
      </c>
      <c r="L44" s="72">
        <f>+'INPC_BASE2010=100'!L44/'INPC_BASE2018=100'!$C$4</f>
        <v>6.0706397914366654</v>
      </c>
      <c r="M44" s="72">
        <f>+'INPC_BASE2010=100'!M44/'INPC_BASE2018=100'!$C$4</f>
        <v>6.1972929579805189</v>
      </c>
      <c r="N44" s="73">
        <v>88</v>
      </c>
      <c r="O44" s="119"/>
      <c r="P44" s="120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33" customHeight="1">
      <c r="A45" s="76">
        <v>1989</v>
      </c>
      <c r="B45" s="72">
        <f>+'INPC_BASE2010=100'!B45/'INPC_BASE2018=100'!$C$4</f>
        <v>6.3490080996010816</v>
      </c>
      <c r="C45" s="72">
        <f>+'INPC_BASE2010=100'!C45/'INPC_BASE2018=100'!$C$4</f>
        <v>6.4351706325983393</v>
      </c>
      <c r="D45" s="72">
        <f>+'INPC_BASE2010=100'!D45/'INPC_BASE2018=100'!$C$4</f>
        <v>6.5049066336923342</v>
      </c>
      <c r="E45" s="72">
        <f>+'INPC_BASE2010=100'!E45/'INPC_BASE2018=100'!$C$4</f>
        <v>6.6021992934464757</v>
      </c>
      <c r="F45" s="72">
        <f>+'INPC_BASE2010=100'!F45/'INPC_BASE2018=100'!$C$4</f>
        <v>6.6930825353785499</v>
      </c>
      <c r="G45" s="72">
        <f>+'INPC_BASE2010=100'!G45/'INPC_BASE2018=100'!$C$4</f>
        <v>6.774370840451243</v>
      </c>
      <c r="H45" s="72">
        <f>+'INPC_BASE2010=100'!H45/'INPC_BASE2018=100'!$C$4</f>
        <v>6.8421110946784864</v>
      </c>
      <c r="I45" s="72">
        <f>+'INPC_BASE2010=100'!I45/'INPC_BASE2018=100'!$C$4</f>
        <v>6.9073182855748509</v>
      </c>
      <c r="J45" s="72">
        <f>+'INPC_BASE2010=100'!J45/'INPC_BASE2018=100'!$C$4</f>
        <v>6.9733698309148435</v>
      </c>
      <c r="K45" s="72">
        <f>+'INPC_BASE2010=100'!K45/'INPC_BASE2018=100'!$C$4</f>
        <v>7.0764962122794897</v>
      </c>
      <c r="L45" s="72">
        <f>+'INPC_BASE2010=100'!L45/'INPC_BASE2018=100'!$C$4</f>
        <v>7.1758229986478232</v>
      </c>
      <c r="M45" s="72">
        <f>+'INPC_BASE2010=100'!M45/'INPC_BASE2018=100'!$C$4</f>
        <v>7.4179992049786465</v>
      </c>
      <c r="N45" s="73">
        <v>1989</v>
      </c>
      <c r="O45" s="119"/>
      <c r="P45" s="120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33" customHeight="1">
      <c r="A46" s="76">
        <v>1990</v>
      </c>
      <c r="B46" s="72">
        <f>+'INPC_BASE2010=100'!B46/'INPC_BASE2018=100'!$C$4</f>
        <v>7.7760054890759402</v>
      </c>
      <c r="C46" s="72">
        <f>+'INPC_BASE2010=100'!C46/'INPC_BASE2018=100'!$C$4</f>
        <v>7.952091770319333</v>
      </c>
      <c r="D46" s="72">
        <f>+'INPC_BASE2010=100'!D46/'INPC_BASE2018=100'!$C$4</f>
        <v>8.0922929877086354</v>
      </c>
      <c r="E46" s="72">
        <f>+'INPC_BASE2010=100'!E46/'INPC_BASE2018=100'!$C$4</f>
        <v>8.2154535972356744</v>
      </c>
      <c r="F46" s="72">
        <f>+'INPC_BASE2010=100'!F46/'INPC_BASE2018=100'!$C$4</f>
        <v>8.3588019539148544</v>
      </c>
      <c r="G46" s="72">
        <f>+'INPC_BASE2010=100'!G46/'INPC_BASE2018=100'!$C$4</f>
        <v>8.5429096023726938</v>
      </c>
      <c r="H46" s="72">
        <f>+'INPC_BASE2010=100'!H46/'INPC_BASE2018=100'!$C$4</f>
        <v>8.6986929972216345</v>
      </c>
      <c r="I46" s="72">
        <f>+'INPC_BASE2010=100'!I46/'INPC_BASE2018=100'!$C$4</f>
        <v>8.8469155818253782</v>
      </c>
      <c r="J46" s="72">
        <f>+'INPC_BASE2010=100'!J46/'INPC_BASE2018=100'!$C$4</f>
        <v>8.9730314319051061</v>
      </c>
      <c r="K46" s="72">
        <f>+'INPC_BASE2010=100'!K46/'INPC_BASE2018=100'!$C$4</f>
        <v>9.1020257630426507</v>
      </c>
      <c r="L46" s="72">
        <f>+'INPC_BASE2010=100'!L46/'INPC_BASE2018=100'!$C$4</f>
        <v>9.3437030326567871</v>
      </c>
      <c r="M46" s="72">
        <f>+'INPC_BASE2010=100'!M46/'INPC_BASE2018=100'!$C$4</f>
        <v>9.6381908347449681</v>
      </c>
      <c r="N46" s="73">
        <v>1990</v>
      </c>
      <c r="O46" s="119"/>
      <c r="P46" s="120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33" customHeight="1">
      <c r="A47" s="76">
        <v>1991</v>
      </c>
      <c r="B47" s="72">
        <f>+'INPC_BASE2010=100'!B47/'INPC_BASE2018=100'!$C$4</f>
        <v>9.8838595980926041</v>
      </c>
      <c r="C47" s="72">
        <f>+'INPC_BASE2010=100'!C47/'INPC_BASE2018=100'!$C$4</f>
        <v>10.05637656282431</v>
      </c>
      <c r="D47" s="72">
        <f>+'INPC_BASE2010=100'!D47/'INPC_BASE2018=100'!$C$4</f>
        <v>10.199801678998366</v>
      </c>
      <c r="E47" s="72">
        <f>+'INPC_BASE2010=100'!E47/'INPC_BASE2018=100'!$C$4</f>
        <v>10.30665089586445</v>
      </c>
      <c r="F47" s="72">
        <f>+'INPC_BASE2010=100'!F47/'INPC_BASE2018=100'!$C$4</f>
        <v>10.407397732887974</v>
      </c>
      <c r="G47" s="72">
        <f>+'INPC_BASE2010=100'!G47/'INPC_BASE2018=100'!$C$4</f>
        <v>10.516626494095187</v>
      </c>
      <c r="H47" s="72">
        <f>+'INPC_BASE2010=100'!H47/'INPC_BASE2018=100'!$C$4</f>
        <v>10.60954386264145</v>
      </c>
      <c r="I47" s="72">
        <f>+'INPC_BASE2010=100'!I47/'INPC_BASE2018=100'!$C$4</f>
        <v>10.683386496711261</v>
      </c>
      <c r="J47" s="72">
        <f>+'INPC_BASE2010=100'!J47/'INPC_BASE2018=100'!$C$4</f>
        <v>10.789813536355535</v>
      </c>
      <c r="K47" s="72">
        <f>+'INPC_BASE2010=100'!K47/'INPC_BASE2018=100'!$C$4</f>
        <v>10.915315310476263</v>
      </c>
      <c r="L47" s="72">
        <f>+'INPC_BASE2010=100'!L47/'INPC_BASE2018=100'!$C$4</f>
        <v>11.186314707132675</v>
      </c>
      <c r="M47" s="72">
        <f>+'INPC_BASE2010=100'!M47/'INPC_BASE2018=100'!$C$4</f>
        <v>11.449638154301578</v>
      </c>
      <c r="N47" s="73">
        <v>1991</v>
      </c>
      <c r="O47" s="119"/>
      <c r="P47" s="120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33" customHeight="1">
      <c r="A48" s="76">
        <v>1992</v>
      </c>
      <c r="B48" s="72">
        <f>+'INPC_BASE2010=100'!B48/'INPC_BASE2018=100'!$C$4</f>
        <v>11.657733144907873</v>
      </c>
      <c r="C48" s="72">
        <f>+'INPC_BASE2010=100'!C48/'INPC_BASE2018=100'!$C$4</f>
        <v>11.795861855935547</v>
      </c>
      <c r="D48" s="72">
        <f>+'INPC_BASE2010=100'!D48/'INPC_BASE2018=100'!$C$4</f>
        <v>11.915913705920147</v>
      </c>
      <c r="E48" s="72">
        <f>+'INPC_BASE2010=100'!E48/'INPC_BASE2018=100'!$C$4</f>
        <v>12.022110467079797</v>
      </c>
      <c r="F48" s="72">
        <f>+'INPC_BASE2010=100'!F48/'INPC_BASE2018=100'!$C$4</f>
        <v>12.101403025285739</v>
      </c>
      <c r="G48" s="72">
        <f>+'INPC_BASE2010=100'!G48/'INPC_BASE2018=100'!$C$4</f>
        <v>12.183305406317428</v>
      </c>
      <c r="H48" s="72">
        <f>+'INPC_BASE2010=100'!H48/'INPC_BASE2018=100'!$C$4</f>
        <v>12.260218420182241</v>
      </c>
      <c r="I48" s="72">
        <f>+'INPC_BASE2010=100'!I48/'INPC_BASE2018=100'!$C$4</f>
        <v>12.335557864402112</v>
      </c>
      <c r="J48" s="72">
        <f>+'INPC_BASE2010=100'!J48/'INPC_BASE2018=100'!$C$4</f>
        <v>12.442867638237452</v>
      </c>
      <c r="K48" s="72">
        <f>+'INPC_BASE2010=100'!K48/'INPC_BASE2018=100'!$C$4</f>
        <v>12.532445968756651</v>
      </c>
      <c r="L48" s="72">
        <f>+'INPC_BASE2010=100'!L48/'INPC_BASE2018=100'!$C$4</f>
        <v>12.636570223554674</v>
      </c>
      <c r="M48" s="72">
        <f>+'INPC_BASE2010=100'!M48/'INPC_BASE2018=100'!$C$4</f>
        <v>12.816494479541822</v>
      </c>
      <c r="N48" s="73">
        <v>1992</v>
      </c>
      <c r="O48" s="119"/>
      <c r="P48" s="120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33" customHeight="1">
      <c r="A49" s="76">
        <v>1993</v>
      </c>
      <c r="B49" s="72">
        <f>+'INPC_BASE2010=100'!B49/'INPC_BASE2018=100'!$C$4</f>
        <v>12.977267241557641</v>
      </c>
      <c r="C49" s="72">
        <f>+'INPC_BASE2010=100'!C49/'INPC_BASE2018=100'!$C$4</f>
        <v>13.083310483727542</v>
      </c>
      <c r="D49" s="72">
        <f>+'INPC_BASE2010=100'!D49/'INPC_BASE2018=100'!$C$4</f>
        <v>13.159532662138478</v>
      </c>
      <c r="E49" s="72">
        <f>+'INPC_BASE2010=100'!E49/'INPC_BASE2018=100'!$C$4</f>
        <v>13.235447802569919</v>
      </c>
      <c r="F49" s="72">
        <f>+'INPC_BASE2010=100'!F49/'INPC_BASE2018=100'!$C$4</f>
        <v>13.31109428476929</v>
      </c>
      <c r="G49" s="72">
        <f>+'INPC_BASE2010=100'!G49/'INPC_BASE2018=100'!$C$4</f>
        <v>13.385742893535289</v>
      </c>
      <c r="H49" s="72">
        <f>+'INPC_BASE2010=100'!H49/'INPC_BASE2018=100'!$C$4</f>
        <v>13.450067350240595</v>
      </c>
      <c r="I49" s="72">
        <f>+'INPC_BASE2010=100'!I49/'INPC_BASE2018=100'!$C$4</f>
        <v>13.522067756433405</v>
      </c>
      <c r="J49" s="72">
        <f>+'INPC_BASE2010=100'!J49/'INPC_BASE2018=100'!$C$4</f>
        <v>13.622200517497919</v>
      </c>
      <c r="K49" s="72">
        <f>+'INPC_BASE2010=100'!K49/'INPC_BASE2018=100'!$C$4</f>
        <v>13.677927910777216</v>
      </c>
      <c r="L49" s="72">
        <f>+'INPC_BASE2010=100'!L49/'INPC_BASE2018=100'!$C$4</f>
        <v>13.738260873749017</v>
      </c>
      <c r="M49" s="72">
        <f>+'INPC_BASE2010=100'!M49/'INPC_BASE2018=100'!$C$4</f>
        <v>13.842999204506039</v>
      </c>
      <c r="N49" s="73">
        <v>1993</v>
      </c>
      <c r="O49" s="119"/>
      <c r="P49" s="120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33" customHeight="1">
      <c r="A50" s="76">
        <v>1994</v>
      </c>
      <c r="B50" s="72">
        <f>+'INPC_BASE2010=100'!B50/'INPC_BASE2018=100'!$C$4</f>
        <v>13.950308978341379</v>
      </c>
      <c r="C50" s="72">
        <f>+'INPC_BASE2010=100'!C50/'INPC_BASE2018=100'!$C$4</f>
        <v>14.02207910604956</v>
      </c>
      <c r="D50" s="72">
        <f>+'INPC_BASE2010=100'!D50/'INPC_BASE2018=100'!$C$4</f>
        <v>14.094156271737246</v>
      </c>
      <c r="E50" s="72">
        <f>+'INPC_BASE2010=100'!E50/'INPC_BASE2018=100'!$C$4</f>
        <v>14.163201437377367</v>
      </c>
      <c r="F50" s="72">
        <f>+'INPC_BASE2010=100'!F50/'INPC_BASE2018=100'!$C$4</f>
        <v>14.23163252705848</v>
      </c>
      <c r="G50" s="72">
        <f>+'INPC_BASE2010=100'!G50/'INPC_BASE2018=100'!$C$4</f>
        <v>14.302826958555105</v>
      </c>
      <c r="H50" s="72">
        <f>+'INPC_BASE2010=100'!H50/'INPC_BASE2018=100'!$C$4</f>
        <v>14.366268681069343</v>
      </c>
      <c r="I50" s="72">
        <f>+'INPC_BASE2010=100'!I50/'INPC_BASE2018=100'!$C$4</f>
        <v>14.433241340347836</v>
      </c>
      <c r="J50" s="72">
        <f>+'INPC_BASE2010=100'!J50/'INPC_BASE2018=100'!$C$4</f>
        <v>14.535868784995797</v>
      </c>
      <c r="K50" s="72">
        <f>+'INPC_BASE2010=100'!K50/'INPC_BASE2018=100'!$C$4</f>
        <v>14.612206102649044</v>
      </c>
      <c r="L50" s="72">
        <f>+'INPC_BASE2010=100'!L50/'INPC_BASE2018=100'!$C$4</f>
        <v>14.690308888684422</v>
      </c>
      <c r="M50" s="72">
        <f>+'INPC_BASE2010=100'!M50/'INPC_BASE2018=100'!$C$4</f>
        <v>14.819149700832215</v>
      </c>
      <c r="N50" s="73">
        <v>1994</v>
      </c>
      <c r="O50" s="119"/>
      <c r="P50" s="120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33" customHeight="1">
      <c r="A51" s="76">
        <v>1995</v>
      </c>
      <c r="B51" s="72">
        <f>+'INPC_BASE2010=100'!B51/'INPC_BASE2018=100'!$C$4</f>
        <v>15.376922570341859</v>
      </c>
      <c r="C51" s="72">
        <f>+'INPC_BASE2010=100'!C51/'INPC_BASE2018=100'!$C$4</f>
        <v>16.02864906157858</v>
      </c>
      <c r="D51" s="72">
        <f>+'INPC_BASE2010=100'!D51/'INPC_BASE2018=100'!$C$4</f>
        <v>16.97384332937072</v>
      </c>
      <c r="E51" s="72">
        <f>+'INPC_BASE2010=100'!E51/'INPC_BASE2018=100'!$C$4</f>
        <v>18.32578045765915</v>
      </c>
      <c r="F51" s="72">
        <f>+'INPC_BASE2010=100'!F51/'INPC_BASE2018=100'!$C$4</f>
        <v>19.092021681431113</v>
      </c>
      <c r="G51" s="72">
        <f>+'INPC_BASE2010=100'!G51/'INPC_BASE2018=100'!$C$4</f>
        <v>19.697953587549343</v>
      </c>
      <c r="H51" s="72">
        <f>+'INPC_BASE2010=100'!H51/'INPC_BASE2018=100'!$C$4</f>
        <v>20.099516229263891</v>
      </c>
      <c r="I51" s="72">
        <f>+'INPC_BASE2010=100'!I51/'INPC_BASE2018=100'!$C$4</f>
        <v>20.432907943596586</v>
      </c>
      <c r="J51" s="72">
        <f>+'INPC_BASE2010=100'!J51/'INPC_BASE2018=100'!$C$4</f>
        <v>20.855567693364044</v>
      </c>
      <c r="K51" s="72">
        <f>+'INPC_BASE2010=100'!K51/'INPC_BASE2018=100'!$C$4</f>
        <v>21.284685741515037</v>
      </c>
      <c r="L51" s="72">
        <f>+'INPC_BASE2010=100'!L51/'INPC_BASE2018=100'!$C$4</f>
        <v>21.809530123484333</v>
      </c>
      <c r="M51" s="72">
        <f>+'INPC_BASE2010=100'!M51/'INPC_BASE2018=100'!$C$4</f>
        <v>22.520086463415968</v>
      </c>
      <c r="N51" s="73">
        <v>1995</v>
      </c>
      <c r="O51" s="119"/>
      <c r="P51" s="120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33" customHeight="1">
      <c r="A52" s="76">
        <v>1996</v>
      </c>
      <c r="B52" s="72">
        <f>+'INPC_BASE2010=100'!B52/'INPC_BASE2018=100'!$C$4</f>
        <v>23.329670045228603</v>
      </c>
      <c r="C52" s="72">
        <f>+'INPC_BASE2010=100'!C52/'INPC_BASE2018=100'!$C$4</f>
        <v>23.874176357832241</v>
      </c>
      <c r="D52" s="72">
        <f>+'INPC_BASE2010=100'!D52/'INPC_BASE2018=100'!$C$4</f>
        <v>24.399738328510821</v>
      </c>
      <c r="E52" s="72">
        <f>+'INPC_BASE2010=100'!E52/'INPC_BASE2018=100'!$C$4</f>
        <v>25.093359574903385</v>
      </c>
      <c r="F52" s="72">
        <f>+'INPC_BASE2010=100'!F52/'INPC_BASE2018=100'!$C$4</f>
        <v>25.550750618200123</v>
      </c>
      <c r="G52" s="72">
        <f>+'INPC_BASE2010=100'!G52/'INPC_BASE2018=100'!$C$4</f>
        <v>25.966808551842178</v>
      </c>
      <c r="H52" s="72">
        <f>+'INPC_BASE2010=100'!H52/'INPC_BASE2018=100'!$C$4</f>
        <v>26.335936183897143</v>
      </c>
      <c r="I52" s="72">
        <f>+'INPC_BASE2010=100'!I52/'INPC_BASE2018=100'!$C$4</f>
        <v>26.685975956285201</v>
      </c>
      <c r="J52" s="72">
        <f>+'INPC_BASE2010=100'!J52/'INPC_BASE2018=100'!$C$4</f>
        <v>27.112654202824633</v>
      </c>
      <c r="K52" s="72">
        <f>+'INPC_BASE2010=100'!K52/'INPC_BASE2018=100'!$C$4</f>
        <v>27.451069038122313</v>
      </c>
      <c r="L52" s="72">
        <f>+'INPC_BASE2010=100'!L52/'INPC_BASE2018=100'!$C$4</f>
        <v>27.86698345402251</v>
      </c>
      <c r="M52" s="72">
        <f>+'INPC_BASE2010=100'!M52/'INPC_BASE2018=100'!$C$4</f>
        <v>28.759233255144501</v>
      </c>
      <c r="N52" s="73">
        <v>1996</v>
      </c>
      <c r="O52" s="119"/>
      <c r="P52" s="120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33" customHeight="1">
      <c r="A53" s="76">
        <v>1997</v>
      </c>
      <c r="B53" s="72">
        <f>+'INPC_BASE2010=100'!B53/'INPC_BASE2018=100'!$C$4</f>
        <v>29.498780178931153</v>
      </c>
      <c r="C53" s="72">
        <f>+'INPC_BASE2010=100'!C53/'INPC_BASE2018=100'!$C$4</f>
        <v>29.994490459303577</v>
      </c>
      <c r="D53" s="72">
        <f>+'INPC_BASE2010=100'!D53/'INPC_BASE2018=100'!$C$4</f>
        <v>30.367780105872384</v>
      </c>
      <c r="E53" s="72">
        <f>+'INPC_BASE2010=100'!E53/'INPC_BASE2018=100'!$C$4</f>
        <v>30.695861663756393</v>
      </c>
      <c r="F53" s="72">
        <f>+'INPC_BASE2010=100'!F53/'INPC_BASE2018=100'!$C$4</f>
        <v>30.976008295860321</v>
      </c>
      <c r="G53" s="72">
        <f>+'INPC_BASE2010=100'!G53/'INPC_BASE2018=100'!$C$4</f>
        <v>31.250844771515556</v>
      </c>
      <c r="H53" s="72">
        <f>+'INPC_BASE2010=100'!H53/'INPC_BASE2018=100'!$C$4</f>
        <v>31.523097927817378</v>
      </c>
      <c r="I53" s="72">
        <f>+'INPC_BASE2010=100'!I53/'INPC_BASE2018=100'!$C$4</f>
        <v>31.803388077663161</v>
      </c>
      <c r="J53" s="72">
        <f>+'INPC_BASE2010=100'!J53/'INPC_BASE2018=100'!$C$4</f>
        <v>32.199497045187165</v>
      </c>
      <c r="K53" s="72">
        <f>+'INPC_BASE2010=100'!K53/'INPC_BASE2018=100'!$C$4</f>
        <v>32.4568243563359</v>
      </c>
      <c r="L53" s="72">
        <f>+'INPC_BASE2010=100'!L53/'INPC_BASE2018=100'!$C$4</f>
        <v>32.819924243232897</v>
      </c>
      <c r="M53" s="72">
        <f>+'INPC_BASE2010=100'!M53/'INPC_BASE2018=100'!$C$4</f>
        <v>33.279755088141187</v>
      </c>
      <c r="N53" s="73">
        <v>1997</v>
      </c>
      <c r="O53" s="119"/>
      <c r="P53" s="120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33" customHeight="1">
      <c r="A54" s="76">
        <v>1998</v>
      </c>
      <c r="B54" s="72">
        <f>+'INPC_BASE2010=100'!B54/'INPC_BASE2018=100'!$C$4</f>
        <v>34.003802095807345</v>
      </c>
      <c r="C54" s="72">
        <f>+'INPC_BASE2010=100'!C54/'INPC_BASE2018=100'!$C$4</f>
        <v>34.599113689028194</v>
      </c>
      <c r="D54" s="72">
        <f>+'INPC_BASE2010=100'!D54/'INPC_BASE2018=100'!$C$4</f>
        <v>35.004407792031003</v>
      </c>
      <c r="E54" s="72">
        <f>+'INPC_BASE2010=100'!E54/'INPC_BASE2018=100'!$C$4</f>
        <v>35.331915278947584</v>
      </c>
      <c r="F54" s="72">
        <f>+'INPC_BASE2010=100'!F54/'INPC_BASE2018=100'!$C$4</f>
        <v>35.613353570728215</v>
      </c>
      <c r="G54" s="72">
        <f>+'INPC_BASE2010=100'!G54/'INPC_BASE2018=100'!$C$4</f>
        <v>36.034291107593404</v>
      </c>
      <c r="H54" s="72">
        <f>+'INPC_BASE2010=100'!H54/'INPC_BASE2018=100'!$C$4</f>
        <v>36.381747560628035</v>
      </c>
      <c r="I54" s="72">
        <f>+'INPC_BASE2010=100'!I54/'INPC_BASE2018=100'!$C$4</f>
        <v>36.731500297532378</v>
      </c>
      <c r="J54" s="72">
        <f>+'INPC_BASE2010=100'!J54/'INPC_BASE2018=100'!$C$4</f>
        <v>37.327242443978797</v>
      </c>
      <c r="K54" s="72">
        <f>+'INPC_BASE2010=100'!K54/'INPC_BASE2018=100'!$C$4</f>
        <v>37.862133067878041</v>
      </c>
      <c r="L54" s="72">
        <f>+'INPC_BASE2010=100'!L54/'INPC_BASE2018=100'!$C$4</f>
        <v>38.53264795783172</v>
      </c>
      <c r="M54" s="72">
        <f>+'INPC_BASE2010=100'!M54/'INPC_BASE2018=100'!$C$4</f>
        <v>39.472832684733781</v>
      </c>
      <c r="N54" s="73">
        <v>1998</v>
      </c>
      <c r="O54" s="119"/>
      <c r="P54" s="120"/>
      <c r="Q54" s="75"/>
    </row>
    <row r="55" spans="1:256" ht="33" customHeight="1">
      <c r="A55" s="76">
        <v>1999</v>
      </c>
      <c r="B55" s="72">
        <f>+'INPC_BASE2010=100'!B55/'INPC_BASE2018=100'!$C$4</f>
        <v>40.469563401927317</v>
      </c>
      <c r="C55" s="72">
        <f>+'INPC_BASE2010=100'!C55/'INPC_BASE2018=100'!$C$4</f>
        <v>41.013495643563537</v>
      </c>
      <c r="D55" s="72">
        <f>+'INPC_BASE2010=100'!D55/'INPC_BASE2018=100'!$C$4</f>
        <v>41.394535248192597</v>
      </c>
      <c r="E55" s="72">
        <f>+'INPC_BASE2010=100'!E55/'INPC_BASE2018=100'!$C$4</f>
        <v>41.7744267108868</v>
      </c>
      <c r="F55" s="72">
        <f>+'INPC_BASE2010=100'!F55/'INPC_BASE2018=100'!$C$4</f>
        <v>42.025726276877577</v>
      </c>
      <c r="G55" s="72">
        <f>+'INPC_BASE2010=100'!G55/'INPC_BASE2018=100'!$C$4</f>
        <v>42.301854412209522</v>
      </c>
      <c r="H55" s="72">
        <f>+'INPC_BASE2010=100'!H55/'INPC_BASE2018=100'!$C$4</f>
        <v>42.581426973346019</v>
      </c>
      <c r="I55" s="72">
        <f>+'INPC_BASE2010=100'!I55/'INPC_BASE2018=100'!$C$4</f>
        <v>42.821101602246415</v>
      </c>
      <c r="J55" s="72">
        <f>+'INPC_BASE2010=100'!J55/'INPC_BASE2018=100'!$C$4</f>
        <v>43.234863252018762</v>
      </c>
      <c r="K55" s="72">
        <f>+'INPC_BASE2010=100'!K55/'INPC_BASE2018=100'!$C$4</f>
        <v>43.508695103480996</v>
      </c>
      <c r="L55" s="72">
        <f>+'INPC_BASE2010=100'!L55/'INPC_BASE2018=100'!$C$4</f>
        <v>43.895618935526187</v>
      </c>
      <c r="M55" s="72">
        <f>+'INPC_BASE2010=100'!M55/'INPC_BASE2018=100'!$C$4</f>
        <v>44.335357296574564</v>
      </c>
      <c r="N55" s="73">
        <v>1999</v>
      </c>
      <c r="O55" s="119"/>
      <c r="P55" s="120"/>
      <c r="Q55" s="75"/>
    </row>
    <row r="56" spans="1:256" ht="33" customHeight="1">
      <c r="A56" s="77">
        <v>2000</v>
      </c>
      <c r="B56" s="72">
        <f>+'INPC_BASE2010=100'!B56/'INPC_BASE2018=100'!$C$4</f>
        <v>44.930668889795413</v>
      </c>
      <c r="C56" s="72">
        <f>+'INPC_BASE2010=100'!C56/'INPC_BASE2018=100'!$C$4</f>
        <v>45.329217658930972</v>
      </c>
      <c r="D56" s="72">
        <f>+'INPC_BASE2010=100'!D56/'INPC_BASE2018=100'!$C$4</f>
        <v>45.580517224921749</v>
      </c>
      <c r="E56" s="72">
        <f>+'INPC_BASE2010=100'!E56/'INPC_BASE2018=100'!$C$4</f>
        <v>45.839853784456473</v>
      </c>
      <c r="F56" s="72">
        <f>+'INPC_BASE2010=100'!F56/'INPC_BASE2018=100'!$C$4</f>
        <v>46.011213968233157</v>
      </c>
      <c r="G56" s="72">
        <f>+'INPC_BASE2010=100'!G56/'INPC_BASE2018=100'!$C$4</f>
        <v>46.283754160018688</v>
      </c>
      <c r="H56" s="72">
        <f>+'INPC_BASE2010=100'!H56/'INPC_BASE2018=100'!$C$4</f>
        <v>46.464299479274189</v>
      </c>
      <c r="I56" s="72">
        <f>+'INPC_BASE2010=100'!I56/'INPC_BASE2018=100'!$C$4</f>
        <v>46.719617542036943</v>
      </c>
      <c r="J56" s="72">
        <f>+'INPC_BASE2010=100'!J56/'INPC_BASE2018=100'!$C$4</f>
        <v>47.060902732171755</v>
      </c>
      <c r="K56" s="72">
        <f>+'INPC_BASE2010=100'!K56/'INPC_BASE2018=100'!$C$4</f>
        <v>47.384965793283776</v>
      </c>
      <c r="L56" s="72">
        <f>+'INPC_BASE2010=100'!L56/'INPC_BASE2018=100'!$C$4</f>
        <v>47.790116378544731</v>
      </c>
      <c r="M56" s="72">
        <f>+'INPC_BASE2010=100'!M56/'INPC_BASE2018=100'!$C$4</f>
        <v>48.30749783793749</v>
      </c>
      <c r="N56" s="78">
        <v>2000</v>
      </c>
      <c r="O56" s="119"/>
      <c r="P56" s="120"/>
      <c r="Q56" s="75"/>
    </row>
    <row r="57" spans="1:256" ht="33" customHeight="1">
      <c r="A57" s="79">
        <v>2001</v>
      </c>
      <c r="B57" s="72">
        <f>+'INPC_BASE2010=100'!B57/'INPC_BASE2018=100'!$C$4</f>
        <v>48.575301944241758</v>
      </c>
      <c r="C57" s="72">
        <f>+'INPC_BASE2010=100'!C57/'INPC_BASE2018=100'!$C$4</f>
        <v>48.543153970065902</v>
      </c>
      <c r="D57" s="72">
        <f>+'INPC_BASE2010=100'!D57/'INPC_BASE2018=100'!$C$4</f>
        <v>48.850712490864424</v>
      </c>
      <c r="E57" s="72">
        <f>+'INPC_BASE2010=100'!E57/'INPC_BASE2018=100'!$C$4</f>
        <v>49.097132453632071</v>
      </c>
      <c r="F57" s="72">
        <f>+'INPC_BASE2010=100'!F57/'INPC_BASE2018=100'!$C$4</f>
        <v>49.209793880989437</v>
      </c>
      <c r="G57" s="72">
        <f>+'INPC_BASE2010=100'!G57/'INPC_BASE2018=100'!$C$4</f>
        <v>49.326186769635079</v>
      </c>
      <c r="H57" s="72">
        <f>+'INPC_BASE2010=100'!H57/'INPC_BASE2018=100'!$C$4</f>
        <v>49.198025426157201</v>
      </c>
      <c r="I57" s="72">
        <f>+'INPC_BASE2010=100'!I57/'INPC_BASE2018=100'!$C$4</f>
        <v>49.489509959867803</v>
      </c>
      <c r="J57" s="72">
        <f>+'INPC_BASE2010=100'!J57/'INPC_BASE2018=100'!$C$4</f>
        <v>49.950201911227225</v>
      </c>
      <c r="K57" s="72">
        <f>+'INPC_BASE2010=100'!K57/'INPC_BASE2018=100'!$C$4</f>
        <v>50.175955319167535</v>
      </c>
      <c r="L57" s="72">
        <f>+'INPC_BASE2010=100'!L57/'INPC_BASE2018=100'!$C$4</f>
        <v>50.364968185192573</v>
      </c>
      <c r="M57" s="72">
        <f>+'INPC_BASE2010=100'!M57/'INPC_BASE2018=100'!$C$4</f>
        <v>50.434717807734849</v>
      </c>
      <c r="N57" s="80">
        <v>2001</v>
      </c>
      <c r="O57" s="119"/>
      <c r="P57" s="120"/>
      <c r="Q57" s="75"/>
    </row>
    <row r="58" spans="1:256" ht="33" customHeight="1">
      <c r="A58" s="77">
        <v>2002</v>
      </c>
      <c r="B58" s="72">
        <f>+'INPC_BASE2010=100'!B58/'INPC_BASE2018=100'!$C$4</f>
        <v>50.900289362317388</v>
      </c>
      <c r="C58" s="72">
        <f>+'INPC_BASE2010=100'!C58/'INPC_BASE2018=100'!$C$4</f>
        <v>50.867567317174114</v>
      </c>
      <c r="D58" s="72">
        <f>+'INPC_BASE2010=100'!D58/'INPC_BASE2018=100'!$C$4</f>
        <v>51.127764983159992</v>
      </c>
      <c r="E58" s="72">
        <f>+'INPC_BASE2010=100'!E58/'INPC_BASE2018=100'!$C$4</f>
        <v>51.407050508812766</v>
      </c>
      <c r="F58" s="72">
        <f>+'INPC_BASE2010=100'!F58/'INPC_BASE2018=100'!$C$4</f>
        <v>51.511244389400595</v>
      </c>
      <c r="G58" s="72">
        <f>+'INPC_BASE2010=100'!G58/'INPC_BASE2018=100'!$C$4</f>
        <v>51.762400437649511</v>
      </c>
      <c r="H58" s="72">
        <f>+'INPC_BASE2010=100'!H58/'INPC_BASE2018=100'!$C$4</f>
        <v>51.911081932546324</v>
      </c>
      <c r="I58" s="72">
        <f>+'INPC_BASE2010=100'!I58/'INPC_BASE2018=100'!$C$4</f>
        <v>52.108460502426773</v>
      </c>
      <c r="J58" s="72">
        <f>+'INPC_BASE2010=100'!J58/'INPC_BASE2018=100'!$C$4</f>
        <v>52.421883165885227</v>
      </c>
      <c r="K58" s="72">
        <f>+'INPC_BASE2010=100'!K58/'INPC_BASE2018=100'!$C$4</f>
        <v>52.652935245062856</v>
      </c>
      <c r="L58" s="72">
        <f>+'INPC_BASE2010=100'!L58/'INPC_BASE2018=100'!$C$4</f>
        <v>53.078775624175002</v>
      </c>
      <c r="M58" s="72">
        <f>+'INPC_BASE2010=100'!M58/'INPC_BASE2018=100'!$C$4</f>
        <v>53.309827703352639</v>
      </c>
      <c r="N58" s="78">
        <v>2002</v>
      </c>
      <c r="O58" s="122"/>
      <c r="P58" s="120"/>
      <c r="Q58" s="75"/>
    </row>
    <row r="59" spans="1:256" ht="33" customHeight="1">
      <c r="A59" s="85">
        <v>2003</v>
      </c>
      <c r="B59" s="72">
        <f>+'INPC_BASE2010=100'!B59/'INPC_BASE2018=100'!$C$4</f>
        <v>53.525338162854638</v>
      </c>
      <c r="C59" s="72">
        <f>+'INPC_BASE2010=100'!C59/'INPC_BASE2018=100'!$C$4</f>
        <v>53.674019657751465</v>
      </c>
      <c r="D59" s="72">
        <f>+'INPC_BASE2010=100'!D59/'INPC_BASE2018=100'!$C$4</f>
        <v>54.012826966680095</v>
      </c>
      <c r="E59" s="72">
        <f>+'INPC_BASE2010=100'!E59/'INPC_BASE2018=100'!$C$4</f>
        <v>54.105040576755478</v>
      </c>
      <c r="F59" s="72">
        <f>+'INPC_BASE2010=100'!F59/'INPC_BASE2018=100'!$C$4</f>
        <v>53.930456382399292</v>
      </c>
      <c r="G59" s="72">
        <f>+'INPC_BASE2010=100'!G59/'INPC_BASE2018=100'!$C$4</f>
        <v>53.975009025469411</v>
      </c>
      <c r="H59" s="72">
        <f>+'INPC_BASE2010=100'!H59/'INPC_BASE2018=100'!$C$4</f>
        <v>54.053235177836733</v>
      </c>
      <c r="I59" s="72">
        <f>+'INPC_BASE2010=100'!I59/'INPC_BASE2018=100'!$C$4</f>
        <v>54.215386076452425</v>
      </c>
      <c r="J59" s="72">
        <f>+'INPC_BASE2010=100'!J59/'INPC_BASE2018=100'!$C$4</f>
        <v>54.538133711716249</v>
      </c>
      <c r="K59" s="72">
        <f>+'INPC_BASE2010=100'!K59/'INPC_BASE2018=100'!$C$4</f>
        <v>54.738102551542632</v>
      </c>
      <c r="L59" s="72">
        <f>+'INPC_BASE2010=100'!L59/'INPC_BASE2018=100'!$C$4</f>
        <v>55.192435900060083</v>
      </c>
      <c r="M59" s="72">
        <f>+'INPC_BASE2010=100'!M59/'INPC_BASE2018=100'!$C$4</f>
        <v>55.429704627107967</v>
      </c>
      <c r="N59" s="86">
        <v>2003</v>
      </c>
      <c r="O59" s="122"/>
      <c r="P59" s="123"/>
      <c r="Q59" s="75"/>
    </row>
    <row r="60" spans="1:256" ht="33" customHeight="1">
      <c r="A60" s="85">
        <v>2004</v>
      </c>
      <c r="B60" s="72">
        <f>+'INPC_BASE2010=100'!B60/'INPC_BASE2018=100'!$C$4</f>
        <v>55.774210529917674</v>
      </c>
      <c r="C60" s="72">
        <f>+'INPC_BASE2010=100'!C60/'INPC_BASE2018=100'!$C$4</f>
        <v>56.107837298954436</v>
      </c>
      <c r="D60" s="72">
        <f>+'INPC_BASE2010=100'!D60/'INPC_BASE2018=100'!$C$4</f>
        <v>56.297963112986253</v>
      </c>
      <c r="E60" s="72">
        <f>+'INPC_BASE2010=100'!E60/'INPC_BASE2018=100'!$C$4</f>
        <v>56.38292396721301</v>
      </c>
      <c r="F60" s="72">
        <f>+'INPC_BASE2010=100'!F60/'INPC_BASE2018=100'!$C$4</f>
        <v>56.241495228164816</v>
      </c>
      <c r="G60" s="72">
        <f>+'INPC_BASE2010=100'!G60/'INPC_BASE2018=100'!$C$4</f>
        <v>56.33163662228344</v>
      </c>
      <c r="H60" s="72">
        <f>+'INPC_BASE2010=100'!H60/'INPC_BASE2018=100'!$C$4</f>
        <v>56.479282009201896</v>
      </c>
      <c r="I60" s="72">
        <f>+'INPC_BASE2010=100'!I60/'INPC_BASE2018=100'!$C$4</f>
        <v>56.827932343925092</v>
      </c>
      <c r="J60" s="72">
        <f>+'INPC_BASE2010=100'!J60/'INPC_BASE2018=100'!$C$4</f>
        <v>57.297807312118174</v>
      </c>
      <c r="K60" s="72">
        <f>+'INPC_BASE2010=100'!K60/'INPC_BASE2018=100'!$C$4</f>
        <v>57.694636667835816</v>
      </c>
      <c r="L60" s="72">
        <f>+'INPC_BASE2010=100'!L60/'INPC_BASE2018=100'!$C$4</f>
        <v>58.186787957563958</v>
      </c>
      <c r="M60" s="72">
        <f>+'INPC_BASE2010=100'!M60/'INPC_BASE2018=100'!$C$4</f>
        <v>58.306976483055465</v>
      </c>
      <c r="N60" s="86">
        <v>2004</v>
      </c>
      <c r="O60" s="119"/>
      <c r="P60" s="120"/>
      <c r="Q60" s="75"/>
    </row>
    <row r="61" spans="1:256" ht="33" customHeight="1">
      <c r="A61" s="85">
        <v>2005</v>
      </c>
      <c r="B61" s="72">
        <f>+'INPC_BASE2010=100'!B61/'INPC_BASE2018=100'!$C$4</f>
        <v>58.309048699012216</v>
      </c>
      <c r="C61" s="72">
        <f>+'INPC_BASE2010=100'!C61/'INPC_BASE2018=100'!$C$4</f>
        <v>58.503318944957535</v>
      </c>
      <c r="D61" s="72">
        <f>+'INPC_BASE2010=100'!D61/'INPC_BASE2018=100'!$C$4</f>
        <v>58.76700842545398</v>
      </c>
      <c r="E61" s="72">
        <f>+'INPC_BASE2010=100'!E61/'INPC_BASE2018=100'!$C$4</f>
        <v>58.976302237085733</v>
      </c>
      <c r="F61" s="72">
        <f>+'INPC_BASE2010=100'!F61/'INPC_BASE2018=100'!$C$4</f>
        <v>58.828138796178109</v>
      </c>
      <c r="G61" s="72">
        <f>+'INPC_BASE2010=100'!G61/'INPC_BASE2018=100'!$C$4</f>
        <v>58.771670911356672</v>
      </c>
      <c r="H61" s="72">
        <f>+'INPC_BASE2010=100'!H61/'INPC_BASE2018=100'!$C$4</f>
        <v>59.00168688255593</v>
      </c>
      <c r="I61" s="72">
        <f>+'INPC_BASE2010=100'!I61/'INPC_BASE2018=100'!$C$4</f>
        <v>59.072142225085429</v>
      </c>
      <c r="J61" s="72">
        <f>+'INPC_BASE2010=100'!J61/'INPC_BASE2018=100'!$C$4</f>
        <v>59.308892898144123</v>
      </c>
      <c r="K61" s="72">
        <f>+'INPC_BASE2010=100'!K61/'INPC_BASE2018=100'!$C$4</f>
        <v>59.45446606910582</v>
      </c>
      <c r="L61" s="72">
        <f>+'INPC_BASE2010=100'!L61/'INPC_BASE2018=100'!$C$4</f>
        <v>59.882378664174716</v>
      </c>
      <c r="M61" s="72">
        <f>+'INPC_BASE2010=100'!M61/'INPC_BASE2018=100'!$C$4</f>
        <v>60.250196996497856</v>
      </c>
      <c r="N61" s="86">
        <v>2005</v>
      </c>
      <c r="O61" s="119"/>
      <c r="P61" s="120"/>
      <c r="Q61" s="75"/>
    </row>
    <row r="62" spans="1:256" s="128" customFormat="1" ht="33" customHeight="1">
      <c r="A62" s="85">
        <v>2006</v>
      </c>
      <c r="B62" s="72">
        <f>+'INPC_BASE2010=100'!B62/'INPC_BASE2018=100'!$C$4</f>
        <v>60.603509817123744</v>
      </c>
      <c r="C62" s="72">
        <f>+'INPC_BASE2010=100'!C62/'INPC_BASE2018=100'!$C$4</f>
        <v>60.696241481188316</v>
      </c>
      <c r="D62" s="72">
        <f>+'INPC_BASE2010=100'!D62/'INPC_BASE2018=100'!$C$4</f>
        <v>60.772395417598872</v>
      </c>
      <c r="E62" s="72">
        <f>+'INPC_BASE2010=100'!E62/'INPC_BASE2018=100'!$C$4</f>
        <v>60.861500703739125</v>
      </c>
      <c r="F62" s="72">
        <f>+'INPC_BASE2010=100'!F62/'INPC_BASE2018=100'!$C$4</f>
        <v>60.590558467394054</v>
      </c>
      <c r="G62" s="72">
        <f>+'INPC_BASE2010=100'!G62/'INPC_BASE2018=100'!$C$4</f>
        <v>60.642881920301988</v>
      </c>
      <c r="H62" s="72">
        <f>+'INPC_BASE2010=100'!H62/'INPC_BASE2018=100'!$C$4</f>
        <v>60.809177250831183</v>
      </c>
      <c r="I62" s="72">
        <f>+'INPC_BASE2010=100'!I62/'INPC_BASE2018=100'!$C$4</f>
        <v>61.119491590354514</v>
      </c>
      <c r="J62" s="72">
        <f>+'INPC_BASE2010=100'!J62/'INPC_BASE2018=100'!$C$4</f>
        <v>61.736493891476847</v>
      </c>
      <c r="K62" s="72">
        <f>+'INPC_BASE2010=100'!K62/'INPC_BASE2018=100'!$C$4</f>
        <v>62.006400019843547</v>
      </c>
      <c r="L62" s="72">
        <f>+'INPC_BASE2010=100'!L62/'INPC_BASE2018=100'!$C$4</f>
        <v>62.331737925053318</v>
      </c>
      <c r="M62" s="72">
        <f>+'INPC_BASE2010=100'!M62/'INPC_BASE2018=100'!$C$4</f>
        <v>62.692303501527824</v>
      </c>
      <c r="N62" s="86">
        <v>2006</v>
      </c>
      <c r="O62" s="119"/>
      <c r="P62" s="120"/>
      <c r="Q62" s="75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256" s="128" customFormat="1" ht="33" customHeight="1">
      <c r="A63" s="85">
        <v>2007</v>
      </c>
      <c r="B63" s="72">
        <f>+'INPC_BASE2010=100'!B63/'INPC_BASE2018=100'!$C$4</f>
        <v>63.016087244770027</v>
      </c>
      <c r="C63" s="72">
        <f>+'INPC_BASE2010=100'!C63/'INPC_BASE2018=100'!$C$4</f>
        <v>63.192225601093782</v>
      </c>
      <c r="D63" s="72">
        <f>+'INPC_BASE2010=100'!D63/'INPC_BASE2018=100'!$C$4</f>
        <v>63.328991854239291</v>
      </c>
      <c r="E63" s="72">
        <f>+'INPC_BASE2010=100'!E63/'INPC_BASE2018=100'!$C$4</f>
        <v>63.291173913028601</v>
      </c>
      <c r="F63" s="72">
        <f>+'INPC_BASE2010=100'!F63/'INPC_BASE2018=100'!$C$4</f>
        <v>62.982413735472839</v>
      </c>
      <c r="G63" s="72">
        <f>+'INPC_BASE2010=100'!G63/'INPC_BASE2018=100'!$C$4</f>
        <v>63.058049617894213</v>
      </c>
      <c r="H63" s="72">
        <f>+'INPC_BASE2010=100'!H63/'INPC_BASE2018=100'!$C$4</f>
        <v>63.325883530304168</v>
      </c>
      <c r="I63" s="72">
        <f>+'INPC_BASE2010=100'!I63/'INPC_BASE2018=100'!$C$4</f>
        <v>63.583874416919549</v>
      </c>
      <c r="J63" s="72">
        <f>+'INPC_BASE2010=100'!J63/'INPC_BASE2018=100'!$C$4</f>
        <v>64.077579868615246</v>
      </c>
      <c r="K63" s="72">
        <f>+'INPC_BASE2010=100'!K63/'INPC_BASE2018=100'!$C$4</f>
        <v>64.327281891403643</v>
      </c>
      <c r="L63" s="72">
        <f>+'INPC_BASE2010=100'!L63/'INPC_BASE2018=100'!$C$4</f>
        <v>64.781097185931912</v>
      </c>
      <c r="M63" s="72">
        <f>+'INPC_BASE2010=100'!M63/'INPC_BASE2018=100'!$C$4</f>
        <v>65.048931098341853</v>
      </c>
      <c r="N63" s="86">
        <v>2007</v>
      </c>
      <c r="O63" s="119"/>
      <c r="P63" s="132"/>
      <c r="Q63" s="133"/>
      <c r="R63" s="133"/>
      <c r="S63" s="133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</row>
    <row r="64" spans="1:256" s="128" customFormat="1" ht="33" customHeight="1">
      <c r="A64" s="85">
        <v>2008</v>
      </c>
      <c r="B64" s="72">
        <f>+'INPC_BASE2010=100'!B64/'INPC_BASE2018=100'!$C$4</f>
        <v>65.350438520048996</v>
      </c>
      <c r="C64" s="72">
        <f>+'INPC_BASE2010=100'!C64/'INPC_BASE2018=100'!$C$4</f>
        <v>65.544708765994315</v>
      </c>
      <c r="D64" s="72">
        <f>+'INPC_BASE2010=100'!D64/'INPC_BASE2018=100'!$C$4</f>
        <v>66.019764274079265</v>
      </c>
      <c r="E64" s="72">
        <f>+'INPC_BASE2010=100'!E64/'INPC_BASE2018=100'!$C$4</f>
        <v>66.169999930943646</v>
      </c>
      <c r="F64" s="72">
        <f>+'INPC_BASE2010=100'!F64/'INPC_BASE2018=100'!$C$4</f>
        <v>66.098508480435783</v>
      </c>
      <c r="G64" s="72">
        <f>+'INPC_BASE2010=100'!G64/'INPC_BASE2018=100'!$C$4</f>
        <v>66.372040986726788</v>
      </c>
      <c r="H64" s="72">
        <f>+'INPC_BASE2010=100'!H64/'INPC_BASE2018=100'!$C$4</f>
        <v>66.741931535006671</v>
      </c>
      <c r="I64" s="72">
        <f>+'INPC_BASE2010=100'!I64/'INPC_BASE2018=100'!$C$4</f>
        <v>67.127363702962185</v>
      </c>
      <c r="J64" s="72">
        <f>+'INPC_BASE2010=100'!J64/'INPC_BASE2018=100'!$C$4</f>
        <v>67.584805375414774</v>
      </c>
      <c r="K64" s="72">
        <f>+'INPC_BASE2010=100'!K64/'INPC_BASE2018=100'!$C$4</f>
        <v>68.045355371802486</v>
      </c>
      <c r="L64" s="72">
        <f>+'INPC_BASE2010=100'!L64/'INPC_BASE2018=100'!$C$4</f>
        <v>68.818809977659456</v>
      </c>
      <c r="M64" s="72">
        <f>+'INPC_BASE2010=100'!M64/'INPC_BASE2018=100'!$C$4</f>
        <v>69.295419647711967</v>
      </c>
      <c r="N64" s="86">
        <v>2008</v>
      </c>
      <c r="O64" s="69"/>
      <c r="P64" s="133"/>
      <c r="Q64" s="134"/>
      <c r="R64" s="133"/>
      <c r="S64" s="133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</row>
    <row r="65" spans="1:256" s="128" customFormat="1" ht="33" customHeight="1">
      <c r="A65" s="85">
        <v>2009</v>
      </c>
      <c r="B65" s="72">
        <f>+'INPC_BASE2010=100'!B65/'INPC_BASE2018=100'!$C$4</f>
        <v>69.456016384360098</v>
      </c>
      <c r="C65" s="72">
        <f>+'INPC_BASE2010=100'!C65/'INPC_BASE2018=100'!$C$4</f>
        <v>69.609360365159603</v>
      </c>
      <c r="D65" s="72">
        <f>+'INPC_BASE2010=100'!D65/'INPC_BASE2018=100'!$C$4</f>
        <v>70.009816098801551</v>
      </c>
      <c r="E65" s="72">
        <f>+'INPC_BASE2010=100'!E65/'INPC_BASE2018=100'!$C$4</f>
        <v>70.254855635687264</v>
      </c>
      <c r="F65" s="72">
        <f>+'INPC_BASE2010=100'!F65/'INPC_BASE2018=100'!$C$4</f>
        <v>70.050224309958182</v>
      </c>
      <c r="G65" s="72">
        <f>+'INPC_BASE2010=100'!G65/'INPC_BASE2018=100'!$C$4</f>
        <v>70.179219753265883</v>
      </c>
      <c r="H65" s="72">
        <f>+'INPC_BASE2010=100'!H65/'INPC_BASE2018=100'!$C$4</f>
        <v>70.370381675276079</v>
      </c>
      <c r="I65" s="72">
        <f>+'INPC_BASE2010=100'!I65/'INPC_BASE2018=100'!$C$4</f>
        <v>70.538749221762018</v>
      </c>
      <c r="J65" s="72">
        <f>+'INPC_BASE2010=100'!J65/'INPC_BASE2018=100'!$C$4</f>
        <v>70.892580096377088</v>
      </c>
      <c r="K65" s="72">
        <f>+'INPC_BASE2010=100'!K65/'INPC_BASE2018=100'!$C$4</f>
        <v>71.107054447900737</v>
      </c>
      <c r="L65" s="72">
        <f>+'INPC_BASE2010=100'!L65/'INPC_BASE2018=100'!$C$4</f>
        <v>71.475908888202241</v>
      </c>
      <c r="M65" s="72">
        <f>+'INPC_BASE2010=100'!M65/'INPC_BASE2018=100'!$C$4</f>
        <v>71.77171771602832</v>
      </c>
      <c r="N65" s="86">
        <v>2009</v>
      </c>
      <c r="O65" s="69"/>
      <c r="P65" s="135"/>
      <c r="Q65" s="133"/>
      <c r="R65" s="133"/>
      <c r="S65" s="133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</row>
    <row r="66" spans="1:256" s="128" customFormat="1" ht="33" customHeight="1">
      <c r="A66" s="85">
        <v>2010</v>
      </c>
      <c r="B66" s="72">
        <f>+'INPC_BASE2010=100'!B66/'INPC_BASE2018=100'!$C$4</f>
        <v>72.551907023744718</v>
      </c>
      <c r="C66" s="72">
        <f>+'INPC_BASE2010=100'!C66/'INPC_BASE2018=100'!$C$4</f>
        <v>72.971530754986617</v>
      </c>
      <c r="D66" s="72">
        <f>+'INPC_BASE2010=100'!D66/'INPC_BASE2018=100'!$C$4</f>
        <v>73.489584744174138</v>
      </c>
      <c r="E66" s="72">
        <f>+'INPC_BASE2010=100'!E66/'INPC_BASE2018=100'!$C$4</f>
        <v>73.255424341061371</v>
      </c>
      <c r="F66" s="72">
        <f>+'INPC_BASE2010=100'!F66/'INPC_BASE2018=100'!$C$4</f>
        <v>72.793838236695294</v>
      </c>
      <c r="G66" s="72">
        <f>+'INPC_BASE2010=100'!G66/'INPC_BASE2018=100'!$C$4</f>
        <v>72.771043861171037</v>
      </c>
      <c r="H66" s="72">
        <f>+'INPC_BASE2010=100'!H66/'INPC_BASE2018=100'!$C$4</f>
        <v>72.929050327873242</v>
      </c>
      <c r="I66" s="72">
        <f>+'INPC_BASE2010=100'!I66/'INPC_BASE2018=100'!$C$4</f>
        <v>73.131609437645551</v>
      </c>
      <c r="J66" s="72">
        <f>+'INPC_BASE2010=100'!J66/'INPC_BASE2018=100'!$C$4</f>
        <v>73.514969389644321</v>
      </c>
      <c r="K66" s="72">
        <f>+'INPC_BASE2010=100'!K66/'INPC_BASE2018=100'!$C$4</f>
        <v>73.968784684172604</v>
      </c>
      <c r="L66" s="72">
        <f>+'INPC_BASE2010=100'!L66/'INPC_BASE2018=100'!$C$4</f>
        <v>74.561438447803113</v>
      </c>
      <c r="M66" s="72">
        <f>+'INPC_BASE2010=100'!M66/'INPC_BASE2018=100'!$C$4</f>
        <v>74.930810942093828</v>
      </c>
      <c r="N66" s="86">
        <v>2010</v>
      </c>
      <c r="O66" s="69"/>
      <c r="P66" s="133"/>
      <c r="Q66" s="133"/>
      <c r="R66" s="133"/>
      <c r="S66" s="133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</row>
    <row r="67" spans="1:256" s="128" customFormat="1" ht="33" customHeight="1">
      <c r="A67" s="85">
        <v>2011</v>
      </c>
      <c r="B67" s="72">
        <f>+'INPC_BASE2010=100'!B67/'INPC_BASE2018=100'!$C$4</f>
        <v>75.295916656014313</v>
      </c>
      <c r="C67" s="72">
        <f>+'INPC_BASE2010=100'!C67/'INPC_BASE2018=100'!$C$4</f>
        <v>75.578385274191476</v>
      </c>
      <c r="D67" s="72">
        <f>+'INPC_BASE2010=100'!D67/'INPC_BASE2018=100'!$C$4</f>
        <v>75.723375814904756</v>
      </c>
      <c r="E67" s="72">
        <f>+'INPC_BASE2010=100'!E67/'INPC_BASE2018=100'!$C$4</f>
        <v>75.717365844305249</v>
      </c>
      <c r="F67" s="72">
        <f>+'INPC_BASE2010=100'!F67/'INPC_BASE2018=100'!$C$4</f>
        <v>75.159189824875369</v>
      </c>
      <c r="G67" s="72">
        <f>+'INPC_BASE2010=100'!G67/'INPC_BASE2018=100'!$C$4</f>
        <v>75.155433593250663</v>
      </c>
      <c r="H67" s="72">
        <f>+'INPC_BASE2010=100'!H67/'INPC_BASE2018=100'!$C$4</f>
        <v>75.516031829221518</v>
      </c>
      <c r="I67" s="72">
        <f>+'INPC_BASE2010=100'!I67/'INPC_BASE2018=100'!$C$4</f>
        <v>75.635479994886879</v>
      </c>
      <c r="J67" s="72">
        <f>+'INPC_BASE2010=100'!J67/'INPC_BASE2018=100'!$C$4</f>
        <v>75.821037837146875</v>
      </c>
      <c r="K67" s="72">
        <f>+'INPC_BASE2010=100'!K67/'INPC_BASE2018=100'!$C$4</f>
        <v>76.332636584430517</v>
      </c>
      <c r="L67" s="72">
        <f>+'INPC_BASE2010=100'!L67/'INPC_BASE2018=100'!$C$4</f>
        <v>77.158256295538791</v>
      </c>
      <c r="M67" s="72">
        <f>+'INPC_BASE2010=100'!M67/'INPC_BASE2018=100'!$C$4</f>
        <v>77.792308193787548</v>
      </c>
      <c r="N67" s="86">
        <v>2011</v>
      </c>
      <c r="O67" s="69"/>
      <c r="P67" s="135"/>
      <c r="Q67" s="133"/>
      <c r="R67" s="133"/>
      <c r="S67" s="133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</row>
    <row r="68" spans="1:256" s="128" customFormat="1" ht="33" customHeight="1">
      <c r="A68" s="85">
        <v>2012</v>
      </c>
      <c r="B68" s="72">
        <f>+'INPC_BASE2010=100'!B68/'INPC_BASE2018=100'!$C$4</f>
        <v>78.342971749968044</v>
      </c>
      <c r="C68" s="72">
        <f>+'INPC_BASE2010=100'!C68/'INPC_BASE2018=100'!$C$4</f>
        <v>78.502235970855168</v>
      </c>
      <c r="D68" s="72">
        <f>+'INPC_BASE2010=100'!D68/'INPC_BASE2018=100'!$C$4</f>
        <v>78.547310750351528</v>
      </c>
      <c r="E68" s="72">
        <f>+'INPC_BASE2010=100'!E68/'INPC_BASE2018=100'!$C$4</f>
        <v>78.300901955771437</v>
      </c>
      <c r="F68" s="72">
        <f>+'INPC_BASE2010=100'!F68/'INPC_BASE2018=100'!$C$4</f>
        <v>78.053741914866421</v>
      </c>
      <c r="G68" s="72">
        <f>+'INPC_BASE2010=100'!G68/'INPC_BASE2018=100'!$C$4</f>
        <v>78.413588904512338</v>
      </c>
      <c r="H68" s="72">
        <f>+'INPC_BASE2010=100'!H68/'INPC_BASE2018=100'!$C$4</f>
        <v>78.853819250926747</v>
      </c>
      <c r="I68" s="72">
        <f>+'INPC_BASE2010=100'!I68/'INPC_BASE2018=100'!$C$4</f>
        <v>79.090461843282625</v>
      </c>
      <c r="J68" s="72">
        <f>+'INPC_BASE2010=100'!J68/'INPC_BASE2018=100'!$C$4</f>
        <v>79.439040138054452</v>
      </c>
      <c r="K68" s="72">
        <f>+'INPC_BASE2010=100'!K68/'INPC_BASE2018=100'!$C$4</f>
        <v>79.840956921896975</v>
      </c>
      <c r="L68" s="72">
        <f>+'INPC_BASE2010=100'!L68/'INPC_BASE2018=100'!$C$4</f>
        <v>80.383356768503134</v>
      </c>
      <c r="M68" s="72">
        <f>+'INPC_BASE2010=100'!M68/'INPC_BASE2018=100'!$C$4</f>
        <v>80.568163364438192</v>
      </c>
      <c r="N68" s="86">
        <v>2012</v>
      </c>
      <c r="O68" s="69"/>
      <c r="P68" s="135"/>
      <c r="Q68" s="133"/>
      <c r="R68" s="133"/>
      <c r="S68" s="133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</row>
    <row r="69" spans="1:256" s="128" customFormat="1" ht="33" customHeight="1">
      <c r="A69" s="85">
        <v>2013</v>
      </c>
      <c r="B69" s="72">
        <f>+'INPC_BASE2010=100'!B69/'INPC_BASE2018=100'!$C$4</f>
        <v>80.892701776811961</v>
      </c>
      <c r="C69" s="72">
        <f>+'INPC_BASE2010=100'!C69/'INPC_BASE2018=100'!$C$4</f>
        <v>81.290862329029778</v>
      </c>
      <c r="D69" s="72">
        <f>+'INPC_BASE2010=100'!D69/'INPC_BASE2018=100'!$C$4</f>
        <v>81.887351911031558</v>
      </c>
      <c r="E69" s="72">
        <f>+'INPC_BASE2010=100'!E69/'INPC_BASE2018=100'!$C$4</f>
        <v>81.941441646427194</v>
      </c>
      <c r="F69" s="72">
        <f>+'INPC_BASE2010=100'!F69/'INPC_BASE2018=100'!$C$4</f>
        <v>81.66873923047423</v>
      </c>
      <c r="G69" s="72">
        <f>+'INPC_BASE2010=100'!G69/'INPC_BASE2018=100'!$C$4</f>
        <v>81.61915697302824</v>
      </c>
      <c r="H69" s="72">
        <f>+'INPC_BASE2010=100'!H69/'INPC_BASE2018=100'!$C$4</f>
        <v>81.592112105330429</v>
      </c>
      <c r="I69" s="72">
        <f>+'INPC_BASE2010=100'!I69/'INPC_BASE2018=100'!$C$4</f>
        <v>81.824247219736677</v>
      </c>
      <c r="J69" s="72">
        <f>+'INPC_BASE2010=100'!J69/'INPC_BASE2018=100'!$C$4</f>
        <v>82.132258212961773</v>
      </c>
      <c r="K69" s="72">
        <f>+'INPC_BASE2010=100'!K69/'INPC_BASE2018=100'!$C$4</f>
        <v>82.522906301930206</v>
      </c>
      <c r="L69" s="72">
        <f>+'INPC_BASE2010=100'!L69/'INPC_BASE2018=100'!$C$4</f>
        <v>83.29218253866803</v>
      </c>
      <c r="M69" s="72">
        <f>+'INPC_BASE2010=100'!M69/'INPC_BASE2018=100'!$C$4</f>
        <v>83.769975201329402</v>
      </c>
      <c r="N69" s="86">
        <v>2013</v>
      </c>
      <c r="O69" s="69"/>
      <c r="P69" s="135"/>
      <c r="Q69" s="133"/>
      <c r="R69" s="133"/>
      <c r="S69" s="133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</row>
    <row r="70" spans="1:256" s="128" customFormat="1" ht="33" customHeight="1">
      <c r="A70" s="85">
        <v>2014</v>
      </c>
      <c r="B70" s="72">
        <f>+'INPC_BASE2010=100'!B70/'INPC_BASE2018=100'!$C$4</f>
        <v>84.518967787293874</v>
      </c>
      <c r="C70" s="72">
        <f>+'INPC_BASE2010=100'!C70/'INPC_BASE2018=100'!$C$4</f>
        <v>84.733072989901572</v>
      </c>
      <c r="D70" s="72">
        <f>+'INPC_BASE2010=100'!D70/'INPC_BASE2018=100'!$C$4</f>
        <v>84.965208104307806</v>
      </c>
      <c r="E70" s="72">
        <f>+'INPC_BASE2010=100'!E70/'INPC_BASE2018=100'!$C$4</f>
        <v>84.80669512974562</v>
      </c>
      <c r="F70" s="72">
        <f>+'INPC_BASE2010=100'!F70/'INPC_BASE2018=100'!$C$4</f>
        <v>84.535495206442533</v>
      </c>
      <c r="G70" s="72">
        <f>+'INPC_BASE2010=100'!G70/'INPC_BASE2018=100'!$C$4</f>
        <v>84.68198823980569</v>
      </c>
      <c r="H70" s="72">
        <f>+'INPC_BASE2010=100'!H70/'INPC_BASE2018=100'!$C$4</f>
        <v>84.914874600536876</v>
      </c>
      <c r="I70" s="72">
        <f>+'INPC_BASE2010=100'!I70/'INPC_BASE2018=100'!$C$4</f>
        <v>85.219880608462219</v>
      </c>
      <c r="J70" s="72">
        <f>+'INPC_BASE2010=100'!J70/'INPC_BASE2018=100'!$C$4</f>
        <v>85.596255017256794</v>
      </c>
      <c r="K70" s="72">
        <f>+'INPC_BASE2010=100'!K70/'INPC_BASE2018=100'!$C$4</f>
        <v>86.06954020196855</v>
      </c>
      <c r="L70" s="72">
        <f>+'INPC_BASE2010=100'!L70/'INPC_BASE2018=100'!$C$4</f>
        <v>86.763691806212435</v>
      </c>
      <c r="M70" s="72">
        <f>+'INPC_BASE2010=100'!M70/'INPC_BASE2018=100'!$C$4</f>
        <v>87.188897226128077</v>
      </c>
      <c r="N70" s="86">
        <v>2014</v>
      </c>
      <c r="O70" s="69"/>
      <c r="P70" s="135"/>
      <c r="Q70" s="133"/>
      <c r="R70" s="133"/>
      <c r="S70" s="133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</row>
    <row r="71" spans="1:256" s="128" customFormat="1" ht="33" customHeight="1">
      <c r="A71" s="85">
        <v>2015</v>
      </c>
      <c r="B71" s="72">
        <f>+'INPC_BASE2010=100'!B71/'INPC_BASE2018=100'!$C$4</f>
        <v>87.110016362009446</v>
      </c>
      <c r="C71" s="72">
        <f>+'INPC_BASE2010=100'!C71/'INPC_BASE2018=100'!$C$4</f>
        <v>87.275290553496106</v>
      </c>
      <c r="D71" s="72">
        <f>+'INPC_BASE2010=100'!D71/'INPC_BASE2018=100'!$C$4</f>
        <v>87.630630065192378</v>
      </c>
      <c r="E71" s="72">
        <f>+'INPC_BASE2010=100'!E71/'INPC_BASE2018=100'!$C$4</f>
        <v>87.403753675060713</v>
      </c>
      <c r="F71" s="72">
        <f>+'INPC_BASE2010=100'!F71/'INPC_BASE2018=100'!$C$4</f>
        <v>86.967279560270981</v>
      </c>
      <c r="G71" s="72">
        <f>+'INPC_BASE2010=100'!G71/'INPC_BASE2018=100'!$C$4</f>
        <v>87.113021347309214</v>
      </c>
      <c r="H71" s="72">
        <f>+'INPC_BASE2010=100'!H71/'INPC_BASE2018=100'!$C$4</f>
        <v>87.240733222548883</v>
      </c>
      <c r="I71" s="72">
        <f>+'INPC_BASE2010=100'!I71/'INPC_BASE2018=100'!$C$4</f>
        <v>87.424788572159017</v>
      </c>
      <c r="J71" s="72">
        <f>+'INPC_BASE2010=100'!J71/'INPC_BASE2018=100'!$C$4</f>
        <v>87.752331969832539</v>
      </c>
      <c r="K71" s="72">
        <f>+'INPC_BASE2010=100'!K71/'INPC_BASE2018=100'!$C$4</f>
        <v>88.203831011121039</v>
      </c>
      <c r="L71" s="72">
        <f>+'INPC_BASE2010=100'!L71/'INPC_BASE2018=100'!$C$4</f>
        <v>88.685379905407132</v>
      </c>
      <c r="M71" s="72">
        <f>+'INPC_BASE2010=100'!M71/'INPC_BASE2018=100'!$C$4</f>
        <v>89.046729387702925</v>
      </c>
      <c r="N71" s="86">
        <v>2015</v>
      </c>
      <c r="O71" s="69"/>
      <c r="P71" s="135"/>
      <c r="Q71" s="133"/>
      <c r="R71" s="133"/>
      <c r="S71" s="133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</row>
    <row r="72" spans="1:256" s="128" customFormat="1" ht="33" customHeight="1">
      <c r="A72" s="85">
        <v>2016</v>
      </c>
      <c r="B72" s="72">
        <f>+'INPC_BASE2010=100'!B72/'INPC_BASE2018=100'!$C$4</f>
        <v>89.386292726575476</v>
      </c>
      <c r="C72" s="72">
        <f>+'INPC_BASE2010=100'!C72/'INPC_BASE2018=100'!$C$4</f>
        <v>89.777692061868834</v>
      </c>
      <c r="D72" s="72">
        <f>+'INPC_BASE2010=100'!D72/'INPC_BASE2018=100'!$C$4</f>
        <v>89.909911415058161</v>
      </c>
      <c r="E72" s="72">
        <f>+'INPC_BASE2010=100'!E72/'INPC_BASE2018=100'!$C$4</f>
        <v>89.625189057906169</v>
      </c>
      <c r="F72" s="72">
        <f>+'INPC_BASE2010=100'!F72/'INPC_BASE2018=100'!$C$4</f>
        <v>89.225526013038461</v>
      </c>
      <c r="G72" s="72">
        <f>+'INPC_BASE2010=100'!G72/'INPC_BASE2018=100'!$C$4</f>
        <v>89.323939281605519</v>
      </c>
      <c r="H72" s="72">
        <f>+'INPC_BASE2010=100'!H72/'INPC_BASE2018=100'!$C$4</f>
        <v>89.55682564233669</v>
      </c>
      <c r="I72" s="72">
        <f>+'INPC_BASE2010=100'!I72/'INPC_BASE2018=100'!$C$4</f>
        <v>89.809244407516289</v>
      </c>
      <c r="J72" s="72">
        <f>+'INPC_BASE2010=100'!J72/'INPC_BASE2018=100'!$C$4</f>
        <v>90.357654224721969</v>
      </c>
      <c r="K72" s="72">
        <f>+'INPC_BASE2010=100'!K72/'INPC_BASE2018=100'!$C$4</f>
        <v>90.90606404192765</v>
      </c>
      <c r="L72" s="72">
        <f>+'INPC_BASE2010=100'!L72/'INPC_BASE2018=100'!$C$4</f>
        <v>91.616743065320208</v>
      </c>
      <c r="M72" s="72">
        <f>+'INPC_BASE2010=100'!M72/'INPC_BASE2018=100'!$C$4</f>
        <v>92.038943499936082</v>
      </c>
      <c r="N72" s="86">
        <v>2016</v>
      </c>
      <c r="O72" s="69"/>
      <c r="P72" s="135"/>
      <c r="Q72" s="133"/>
      <c r="R72" s="133"/>
      <c r="S72" s="133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</row>
    <row r="73" spans="1:256" s="128" customFormat="1" ht="33" customHeight="1">
      <c r="A73" s="85">
        <v>2017</v>
      </c>
      <c r="B73" s="72">
        <f>+'INPC_BASE2010=100'!B73/'INPC_BASE2018=100'!$C$4</f>
        <v>93.603789594784601</v>
      </c>
      <c r="C73" s="72">
        <f>+'INPC_BASE2010=100'!C73/'INPC_BASE2018=100'!$C$4</f>
        <v>94.144686948740883</v>
      </c>
      <c r="D73" s="72">
        <f>+'INPC_BASE2010=100'!D73/'INPC_BASE2018=100'!$C$4</f>
        <v>94.722395372619204</v>
      </c>
      <c r="E73" s="72">
        <f>+'INPC_BASE2010=100'!E73/'INPC_BASE2018=100'!$C$4</f>
        <v>94.838838552984782</v>
      </c>
      <c r="F73" s="72">
        <f>+'INPC_BASE2010=100'!F73/'INPC_BASE2018=100'!$C$4</f>
        <v>94.725400357918943</v>
      </c>
      <c r="G73" s="72">
        <f>+'INPC_BASE2010=100'!G73/'INPC_BASE2018=100'!$C$4</f>
        <v>94.963545442924698</v>
      </c>
      <c r="H73" s="72">
        <f>+'INPC_BASE2010=100'!H73/'INPC_BASE2018=100'!$C$4</f>
        <v>95.322641186245676</v>
      </c>
      <c r="I73" s="72">
        <f>+'INPC_BASE2010=100'!I73/'INPC_BASE2018=100'!$C$4</f>
        <v>95.793672631982616</v>
      </c>
      <c r="J73" s="72">
        <f>+'INPC_BASE2010=100'!J73/'INPC_BASE2018=100'!$C$4</f>
        <v>96.09341991563339</v>
      </c>
      <c r="K73" s="72">
        <f>+'INPC_BASE2010=100'!K73/'INPC_BASE2018=100'!$C$4</f>
        <v>96.698173207209521</v>
      </c>
      <c r="L73" s="72">
        <f>+'INPC_BASE2010=100'!L73/'INPC_BASE2018=100'!$C$4</f>
        <v>97.695077080403934</v>
      </c>
      <c r="M73" s="72">
        <f>+'INPC_BASE2010=100'!M73/'INPC_BASE2018=100'!$C$4</f>
        <v>98.272785504282226</v>
      </c>
      <c r="N73" s="86">
        <v>2017</v>
      </c>
      <c r="O73" s="69"/>
      <c r="P73" s="135"/>
      <c r="Q73" s="133"/>
      <c r="R73" s="133"/>
      <c r="S73" s="133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</row>
    <row r="74" spans="1:256" s="128" customFormat="1" ht="33" customHeight="1">
      <c r="A74" s="85">
        <v>2018</v>
      </c>
      <c r="B74" s="72">
        <f>+'INPC_BASE2010=100'!B74/'INPC_BASE2018=100'!$C$4</f>
        <v>98.794901700115048</v>
      </c>
      <c r="C74" s="72">
        <f>+'INPC_BASE2010=100'!C74/'INPC_BASE2018=100'!$C$4</f>
        <v>99.171276108909609</v>
      </c>
      <c r="D74" s="72">
        <f>+'INPC_BASE2010=100'!D74/'INPC_BASE2018=100'!$C$4</f>
        <v>99.492058289658701</v>
      </c>
      <c r="E74" s="72">
        <f>+'INPC_BASE2010=100'!E74/'INPC_BASE2018=100'!$C$4</f>
        <v>99.15474868976095</v>
      </c>
      <c r="F74" s="72">
        <f>+'INPC_BASE2010=100'!F74/'INPC_BASE2018=100'!$C$4</f>
        <v>98.993981976223949</v>
      </c>
      <c r="G74" s="72">
        <f>+'INPC_BASE2010=100'!G74/'INPC_BASE2018=100'!$C$4</f>
        <v>99.376366355618046</v>
      </c>
      <c r="H74" s="72">
        <f>+'INPC_BASE2010=100'!H74/'INPC_BASE2018=100'!$C$4</f>
        <v>99.909000000000006</v>
      </c>
      <c r="I74" s="72">
        <v>100.94199999999999</v>
      </c>
      <c r="J74" s="92"/>
      <c r="K74" s="92"/>
      <c r="L74" s="92"/>
      <c r="M74" s="92"/>
      <c r="N74" s="86">
        <v>2018</v>
      </c>
      <c r="O74" s="69"/>
      <c r="P74" s="133"/>
      <c r="Q74" s="133"/>
      <c r="R74" s="133"/>
      <c r="S74" s="133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</row>
    <row r="75" spans="1:256" ht="33" customHeight="1" thickBot="1">
      <c r="A75" s="131" t="s">
        <v>2</v>
      </c>
      <c r="B75" s="93" t="str">
        <f>+'INPC_BASE1994=100'!B57</f>
        <v xml:space="preserve">  ENERO</v>
      </c>
      <c r="C75" s="93" t="s">
        <v>7</v>
      </c>
      <c r="D75" s="126" t="s">
        <v>8</v>
      </c>
      <c r="E75" s="93" t="s">
        <v>9</v>
      </c>
      <c r="F75" s="93" t="s">
        <v>10</v>
      </c>
      <c r="G75" s="93" t="s">
        <v>11</v>
      </c>
      <c r="H75" s="93" t="s">
        <v>12</v>
      </c>
      <c r="I75" s="93" t="s">
        <v>13</v>
      </c>
      <c r="J75" s="93" t="s">
        <v>14</v>
      </c>
      <c r="K75" s="93" t="s">
        <v>15</v>
      </c>
      <c r="L75" s="93" t="s">
        <v>16</v>
      </c>
      <c r="M75" s="93" t="s">
        <v>17</v>
      </c>
      <c r="N75" s="82" t="s">
        <v>2</v>
      </c>
      <c r="P75" s="136"/>
      <c r="Q75" s="136"/>
      <c r="R75" s="136"/>
      <c r="S75" s="136"/>
    </row>
    <row r="77" spans="1:256">
      <c r="M77" s="121"/>
    </row>
    <row r="78" spans="1:256">
      <c r="M78" s="94"/>
    </row>
    <row r="80" spans="1:256">
      <c r="I80" s="95"/>
    </row>
    <row r="81" spans="9:10">
      <c r="J81" s="95"/>
    </row>
    <row r="82" spans="9:10">
      <c r="I82" s="130"/>
    </row>
  </sheetData>
  <printOptions horizontalCentered="1" verticalCentered="1"/>
  <pageMargins left="0.94488188976377963" right="0.39370078740157483" top="0.19685039370078741" bottom="0.27559055118110237" header="0" footer="0.15748031496062992"/>
  <pageSetup scale="55" orientation="landscape" r:id="rId1"/>
  <headerFooter alignWithMargins="0">
    <oddFooter>&amp;C&amp;"Arial,Negrita"FICACHI  Y  ASOCIADOS, S.C.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zoomScale="55" workbookViewId="0">
      <selection activeCell="E10" sqref="E10"/>
    </sheetView>
  </sheetViews>
  <sheetFormatPr baseColWidth="10" defaultColWidth="11.42578125" defaultRowHeight="18"/>
  <cols>
    <col min="1" max="1" width="11.42578125" style="42"/>
    <col min="2" max="2" width="17.28515625" style="83" customWidth="1"/>
    <col min="3" max="3" width="18" style="83" customWidth="1"/>
    <col min="4" max="5" width="14.7109375" style="83" customWidth="1"/>
    <col min="6" max="7" width="15.42578125" style="83" customWidth="1"/>
    <col min="8" max="9" width="15.5703125" style="83" customWidth="1"/>
    <col min="10" max="10" width="21.140625" style="83" customWidth="1"/>
    <col min="11" max="11" width="16.28515625" style="83" customWidth="1"/>
    <col min="12" max="12" width="19.5703125" style="83" customWidth="1"/>
    <col min="13" max="13" width="18.7109375" style="83" customWidth="1"/>
    <col min="14" max="14" width="11.85546875" style="42" bestFit="1" customWidth="1"/>
    <col min="15" max="15" width="16.85546875" style="42" customWidth="1"/>
    <col min="16" max="16" width="11.42578125" style="42"/>
    <col min="17" max="17" width="21.5703125" style="42" customWidth="1"/>
    <col min="18" max="16384" width="11.42578125" style="42"/>
  </cols>
  <sheetData>
    <row r="1" spans="1:256" ht="24" customHeight="1">
      <c r="A1" s="65"/>
      <c r="B1" s="87"/>
      <c r="C1" s="88"/>
      <c r="D1" s="89"/>
      <c r="E1" s="88"/>
      <c r="F1" s="87"/>
      <c r="G1" s="88"/>
      <c r="H1" s="88"/>
      <c r="I1" s="88"/>
      <c r="J1" s="88"/>
      <c r="K1" s="88"/>
      <c r="L1" s="88"/>
      <c r="M1" s="88"/>
      <c r="N1" s="66"/>
    </row>
    <row r="2" spans="1:256" ht="28.15" customHeight="1">
      <c r="A2" s="65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6"/>
    </row>
    <row r="3" spans="1:256" ht="50.25" customHeight="1">
      <c r="A3" s="65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66"/>
    </row>
    <row r="4" spans="1:256" ht="28.15" customHeight="1" thickBot="1">
      <c r="A4" s="138" t="s">
        <v>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256" s="38" customFormat="1" ht="20.65" customHeight="1" thickBot="1">
      <c r="A5" s="112" t="s">
        <v>2</v>
      </c>
      <c r="B5" s="113" t="s">
        <v>6</v>
      </c>
      <c r="C5" s="113" t="s">
        <v>7</v>
      </c>
      <c r="D5" s="113" t="s">
        <v>8</v>
      </c>
      <c r="E5" s="113" t="s">
        <v>9</v>
      </c>
      <c r="F5" s="113" t="s">
        <v>10</v>
      </c>
      <c r="G5" s="113" t="s">
        <v>11</v>
      </c>
      <c r="H5" s="113" t="s">
        <v>12</v>
      </c>
      <c r="I5" s="113" t="s">
        <v>13</v>
      </c>
      <c r="J5" s="113" t="s">
        <v>14</v>
      </c>
      <c r="K5" s="113" t="s">
        <v>15</v>
      </c>
      <c r="L5" s="113" t="s">
        <v>16</v>
      </c>
      <c r="M5" s="113" t="s">
        <v>17</v>
      </c>
      <c r="N5" s="114" t="s">
        <v>2</v>
      </c>
      <c r="O5" s="69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100" customFormat="1" ht="39" customHeight="1">
      <c r="A6" s="96">
        <v>1997</v>
      </c>
      <c r="B6" s="116"/>
      <c r="C6" s="116"/>
      <c r="D6" s="116"/>
      <c r="E6" s="116"/>
      <c r="F6" s="116"/>
      <c r="G6" s="116"/>
      <c r="H6" s="97">
        <v>219.64599999999999</v>
      </c>
      <c r="I6" s="97">
        <v>221.59899999999999</v>
      </c>
      <c r="J6" s="97">
        <v>224.35900000000001</v>
      </c>
      <c r="K6" s="97">
        <v>226.15199999999999</v>
      </c>
      <c r="L6" s="97">
        <v>228.68199999999999</v>
      </c>
      <c r="M6" s="97">
        <v>231.886</v>
      </c>
      <c r="N6" s="115">
        <v>1997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s="100" customFormat="1" ht="39" customHeight="1">
      <c r="A7" s="96">
        <v>1998</v>
      </c>
      <c r="B7" s="97">
        <v>236.93100000000001</v>
      </c>
      <c r="C7" s="97">
        <v>241.07900000000001</v>
      </c>
      <c r="D7" s="97">
        <v>243.90299999999999</v>
      </c>
      <c r="E7" s="97">
        <v>246.185</v>
      </c>
      <c r="F7" s="97">
        <v>248.14599999999999</v>
      </c>
      <c r="G7" s="97">
        <v>251.07900000000001</v>
      </c>
      <c r="H7" s="97">
        <v>253.5</v>
      </c>
      <c r="I7" s="97">
        <v>255.93700000000001</v>
      </c>
      <c r="J7" s="97">
        <v>260.08800000000002</v>
      </c>
      <c r="K7" s="97">
        <v>263.815</v>
      </c>
      <c r="L7" s="97">
        <v>268.48700000000002</v>
      </c>
      <c r="M7" s="97">
        <v>275.03800000000001</v>
      </c>
      <c r="N7" s="115">
        <v>1998</v>
      </c>
      <c r="O7" s="99"/>
    </row>
    <row r="8" spans="1:256" s="100" customFormat="1" ht="39" customHeight="1">
      <c r="A8" s="96">
        <v>1999</v>
      </c>
      <c r="B8" s="97">
        <v>281.983</v>
      </c>
      <c r="C8" s="97">
        <v>285.77300000000002</v>
      </c>
      <c r="D8" s="97">
        <v>288.428</v>
      </c>
      <c r="E8" s="97">
        <v>291.07499999999999</v>
      </c>
      <c r="F8" s="97">
        <v>292.82600000000002</v>
      </c>
      <c r="G8" s="97">
        <v>294.75</v>
      </c>
      <c r="H8" s="97">
        <v>296.69799999999998</v>
      </c>
      <c r="I8" s="97">
        <v>298.36799999999999</v>
      </c>
      <c r="J8" s="97">
        <v>301.25099999999998</v>
      </c>
      <c r="K8" s="97">
        <v>303.15899999999999</v>
      </c>
      <c r="L8" s="97">
        <v>305.85500000000002</v>
      </c>
      <c r="M8" s="97">
        <v>308.91899999999998</v>
      </c>
      <c r="N8" s="98">
        <v>1999</v>
      </c>
    </row>
    <row r="9" spans="1:256" s="100" customFormat="1" ht="39" customHeight="1">
      <c r="A9" s="101">
        <v>2000</v>
      </c>
      <c r="B9" s="97">
        <v>313.67</v>
      </c>
      <c r="C9" s="97">
        <v>315.84399999999999</v>
      </c>
      <c r="D9" s="97">
        <v>317.59500000000003</v>
      </c>
      <c r="E9" s="97">
        <v>319.40199999999999</v>
      </c>
      <c r="F9" s="97">
        <v>320.596</v>
      </c>
      <c r="G9" s="97">
        <v>322.495</v>
      </c>
      <c r="H9" s="97">
        <v>323.75299999999999</v>
      </c>
      <c r="I9" s="97">
        <v>325.53199999999998</v>
      </c>
      <c r="J9" s="97">
        <v>327.91</v>
      </c>
      <c r="K9" s="97">
        <v>330.16800000000001</v>
      </c>
      <c r="L9" s="97">
        <v>332.99</v>
      </c>
      <c r="M9" s="97">
        <v>336.596</v>
      </c>
      <c r="N9" s="102">
        <v>2000</v>
      </c>
    </row>
    <row r="10" spans="1:256" s="100" customFormat="1" ht="34.9" customHeight="1">
      <c r="A10" s="103">
        <v>2001</v>
      </c>
      <c r="B10" s="97">
        <v>338.46199999999999</v>
      </c>
      <c r="C10" s="97">
        <v>338.46199999999999</v>
      </c>
      <c r="D10" s="97">
        <v>340.38099999999997</v>
      </c>
      <c r="E10" s="97">
        <v>342.09800000000001</v>
      </c>
      <c r="F10" s="97">
        <v>342.88299999999998</v>
      </c>
      <c r="G10" s="97">
        <v>343.69400000000002</v>
      </c>
      <c r="H10" s="97">
        <v>343.69400000000002</v>
      </c>
      <c r="I10" s="97">
        <v>344.83199999999999</v>
      </c>
      <c r="J10" s="97">
        <v>348.04199999999997</v>
      </c>
      <c r="K10" s="97">
        <v>349.61500000000001</v>
      </c>
      <c r="L10" s="97">
        <v>350.93200000000002</v>
      </c>
      <c r="M10" s="97">
        <v>351.41800000000001</v>
      </c>
      <c r="N10" s="104">
        <v>2001</v>
      </c>
    </row>
    <row r="11" spans="1:256" s="100" customFormat="1" ht="31.5" customHeight="1">
      <c r="A11" s="101">
        <v>2002</v>
      </c>
      <c r="B11" s="97">
        <v>354.66199999999998</v>
      </c>
      <c r="C11" s="97">
        <v>354.66199999999998</v>
      </c>
      <c r="D11" s="97">
        <v>356.24700000000001</v>
      </c>
      <c r="E11" s="97">
        <v>358.19299999999998</v>
      </c>
      <c r="F11" s="97">
        <v>358.91899999999998</v>
      </c>
      <c r="G11" s="97">
        <v>360.66899999999998</v>
      </c>
      <c r="H11" s="97">
        <v>361.70400000000001</v>
      </c>
      <c r="I11" s="97">
        <v>363.07900000000001</v>
      </c>
      <c r="J11" s="97">
        <v>365.26299999999998</v>
      </c>
      <c r="K11" s="97">
        <v>366.87299999999999</v>
      </c>
      <c r="L11" s="97">
        <v>369.84</v>
      </c>
      <c r="M11" s="97">
        <v>371.45</v>
      </c>
      <c r="N11" s="102">
        <v>2002</v>
      </c>
    </row>
    <row r="12" spans="1:256" s="100" customFormat="1" ht="31.5" customHeight="1">
      <c r="A12" s="105">
        <v>2003</v>
      </c>
      <c r="B12" s="108">
        <v>372.952</v>
      </c>
      <c r="C12" s="106">
        <v>373.988</v>
      </c>
      <c r="D12" s="106">
        <v>376.34800000000001</v>
      </c>
      <c r="E12" s="106">
        <v>376.99099999999999</v>
      </c>
      <c r="F12" s="106">
        <v>376.99099999999999</v>
      </c>
      <c r="G12" s="106">
        <v>376.99099999999999</v>
      </c>
      <c r="H12" s="106">
        <v>376.99099999999999</v>
      </c>
      <c r="I12" s="106">
        <v>377.76</v>
      </c>
      <c r="J12" s="106">
        <v>380.00900000000001</v>
      </c>
      <c r="K12" s="106">
        <v>381.40199999999999</v>
      </c>
      <c r="L12" s="106">
        <v>384.56799999999998</v>
      </c>
      <c r="M12" s="106">
        <v>386.221</v>
      </c>
      <c r="N12" s="107">
        <v>2003</v>
      </c>
    </row>
    <row r="13" spans="1:256" s="100" customFormat="1" ht="31.5" customHeight="1">
      <c r="A13" s="105">
        <v>2004</v>
      </c>
      <c r="B13" s="108">
        <v>388.62099999999998</v>
      </c>
      <c r="C13" s="106">
        <v>390.94600000000003</v>
      </c>
      <c r="D13" s="106">
        <v>392.27100000000002</v>
      </c>
      <c r="E13" s="106">
        <v>392.863</v>
      </c>
      <c r="F13" s="106">
        <v>392.863</v>
      </c>
      <c r="G13" s="106">
        <v>392.863</v>
      </c>
      <c r="H13" s="106">
        <v>393.53399999999999</v>
      </c>
      <c r="I13" s="106">
        <v>395.96300000000002</v>
      </c>
      <c r="J13" s="106">
        <v>399.23700000000002</v>
      </c>
      <c r="K13" s="106">
        <v>402.00200000000001</v>
      </c>
      <c r="L13" s="106">
        <v>405.43200000000002</v>
      </c>
      <c r="M13" s="106">
        <v>406.26900000000001</v>
      </c>
      <c r="N13" s="107">
        <v>2004</v>
      </c>
    </row>
    <row r="14" spans="1:256" s="100" customFormat="1" ht="31.5" customHeight="1">
      <c r="A14" s="105">
        <v>2005</v>
      </c>
      <c r="B14" s="108">
        <v>406.28399999999999</v>
      </c>
      <c r="C14" s="106">
        <v>407.637</v>
      </c>
      <c r="D14" s="111">
        <v>409.47399999999999</v>
      </c>
      <c r="E14" s="106">
        <v>410.93299999999999</v>
      </c>
      <c r="F14" s="106">
        <v>410.93299999999999</v>
      </c>
      <c r="G14" s="106">
        <v>410.93299999999999</v>
      </c>
      <c r="H14" s="111">
        <v>411.11</v>
      </c>
      <c r="I14" s="106">
        <v>411.6</v>
      </c>
      <c r="J14" s="106">
        <v>413.25</v>
      </c>
      <c r="K14" s="106">
        <v>413.25</v>
      </c>
      <c r="L14" s="106"/>
      <c r="M14" s="106"/>
      <c r="N14" s="107">
        <v>2005</v>
      </c>
    </row>
    <row r="15" spans="1:256" s="38" customFormat="1" ht="24.75" customHeight="1" thickBot="1">
      <c r="A15" s="81"/>
      <c r="B15" s="109" t="str">
        <f>+'INPC_BASE1994=100'!B57</f>
        <v xml:space="preserve">  ENERO</v>
      </c>
      <c r="C15" s="93" t="s">
        <v>7</v>
      </c>
      <c r="D15" s="93" t="s">
        <v>8</v>
      </c>
      <c r="E15" s="93" t="s">
        <v>9</v>
      </c>
      <c r="F15" s="93" t="s">
        <v>10</v>
      </c>
      <c r="G15" s="93" t="s">
        <v>11</v>
      </c>
      <c r="H15" s="93" t="s">
        <v>12</v>
      </c>
      <c r="I15" s="93" t="s">
        <v>13</v>
      </c>
      <c r="J15" s="93" t="s">
        <v>14</v>
      </c>
      <c r="K15" s="93" t="s">
        <v>15</v>
      </c>
      <c r="L15" s="93" t="s">
        <v>16</v>
      </c>
      <c r="M15" s="93" t="s">
        <v>17</v>
      </c>
      <c r="N15" s="82" t="s">
        <v>2</v>
      </c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>
      <c r="B16" s="110"/>
    </row>
    <row r="18" spans="1:13">
      <c r="A18" s="42" t="s">
        <v>25</v>
      </c>
      <c r="M18" s="94"/>
    </row>
    <row r="20" spans="1:13">
      <c r="I20" s="95"/>
    </row>
    <row r="21" spans="1:13">
      <c r="J21" s="95"/>
    </row>
    <row r="52" spans="3:3">
      <c r="C52" s="117"/>
    </row>
  </sheetData>
  <mergeCells count="1">
    <mergeCell ref="A4:N4"/>
  </mergeCells>
  <phoneticPr fontId="21" type="noConversion"/>
  <pageMargins left="0.75" right="0.75" top="1" bottom="1" header="0" footer="0"/>
  <pageSetup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INPC_BASE54=100</vt:lpstr>
      <vt:lpstr>INPC_BASE1994=100</vt:lpstr>
      <vt:lpstr>INPC_BASE2002=100</vt:lpstr>
      <vt:lpstr>INPC_BASE2010=100</vt:lpstr>
      <vt:lpstr>INPC_BASE2018=100</vt:lpstr>
      <vt:lpstr>INPC_BASE94=100 SUA</vt:lpstr>
      <vt:lpstr>'INPC_BASE1994=100'!Área_de_impresión</vt:lpstr>
      <vt:lpstr>'INPC_BASE2002=100'!Área_de_impresión</vt:lpstr>
      <vt:lpstr>'INPC_BASE2010=100'!Área_de_impresión</vt:lpstr>
      <vt:lpstr>'INPC_BASE2018=100'!Área_de_impresión</vt:lpstr>
      <vt:lpstr>'INPC_BASE54=100'!Área_de_impresión</vt:lpstr>
      <vt:lpstr>'INPC_BASE94=100 SUA'!Área_de_impresión</vt:lpstr>
    </vt:vector>
  </TitlesOfParts>
  <Company>Ficachi y Asociados, S.C.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García Figueroa</dc:creator>
  <cp:lastModifiedBy>RECEPCION</cp:lastModifiedBy>
  <cp:lastPrinted>2018-09-10T16:09:07Z</cp:lastPrinted>
  <dcterms:created xsi:type="dcterms:W3CDTF">1997-07-14T16:53:50Z</dcterms:created>
  <dcterms:modified xsi:type="dcterms:W3CDTF">2018-09-10T16:45:38Z</dcterms:modified>
</cp:coreProperties>
</file>